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
    </mc:Choice>
  </mc:AlternateContent>
  <bookViews>
    <workbookView xWindow="0" yWindow="0" windowWidth="22968" windowHeight="9840" activeTab="2"/>
  </bookViews>
  <sheets>
    <sheet name="10802建照" sheetId="1" r:id="rId1"/>
    <sheet name="10802室裝" sheetId="2" r:id="rId2"/>
    <sheet name="10802綠建築" sheetId="3" r:id="rId3"/>
  </sheets>
  <definedNames>
    <definedName name="_xlnm.Print_Area" localSheetId="2">'10802綠建築'!$A$1:$P$14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3" i="2" l="1"/>
  <c r="K26" i="1"/>
  <c r="O15" i="3" l="1"/>
  <c r="L9" i="2" l="1"/>
  <c r="L7" i="2"/>
  <c r="L5" i="2"/>
  <c r="L4" i="2"/>
</calcChain>
</file>

<file path=xl/sharedStrings.xml><?xml version="1.0" encoding="utf-8"?>
<sst xmlns="http://schemas.openxmlformats.org/spreadsheetml/2006/main" count="459" uniqueCount="320">
  <si>
    <t xml:space="preserve">      福建金門馬祖地區建築師公會</t>
    <phoneticPr fontId="3" type="noConversion"/>
  </si>
  <si>
    <t>系統掛件    號碼</t>
    <phoneticPr fontId="3" type="noConversion"/>
  </si>
  <si>
    <t>收件號碼</t>
    <phoneticPr fontId="3" type="noConversion"/>
  </si>
  <si>
    <t>收件日期</t>
    <phoneticPr fontId="3" type="noConversion"/>
  </si>
  <si>
    <t>審查日期</t>
    <phoneticPr fontId="3" type="noConversion"/>
  </si>
  <si>
    <t>起造人</t>
    <phoneticPr fontId="3" type="noConversion"/>
  </si>
  <si>
    <t>設計      建築師</t>
    <phoneticPr fontId="3" type="noConversion"/>
  </si>
  <si>
    <t>建築物   類別</t>
    <phoneticPr fontId="3" type="noConversion"/>
  </si>
  <si>
    <t>申請地號</t>
    <phoneticPr fontId="3" type="noConversion"/>
  </si>
  <si>
    <t>檢視      建築師</t>
    <phoneticPr fontId="3" type="noConversion"/>
  </si>
  <si>
    <t>結果</t>
    <phoneticPr fontId="3" type="noConversion"/>
  </si>
  <si>
    <t>審查更正項目</t>
    <phoneticPr fontId="3" type="noConversion"/>
  </si>
  <si>
    <t>審查情形</t>
    <phoneticPr fontId="3" type="noConversion"/>
  </si>
  <si>
    <t>備註</t>
    <phoneticPr fontId="3" type="noConversion"/>
  </si>
  <si>
    <t>108-0008662-00</t>
    <phoneticPr fontId="3" type="noConversion"/>
  </si>
  <si>
    <t>020301</t>
    <phoneticPr fontId="3" type="noConversion"/>
  </si>
  <si>
    <t>108.1.31</t>
    <phoneticPr fontId="3" type="noConversion"/>
  </si>
  <si>
    <t>108.2.12</t>
    <phoneticPr fontId="3" type="noConversion"/>
  </si>
  <si>
    <t>康金綠能科技股份有限公司</t>
    <phoneticPr fontId="3" type="noConversion"/>
  </si>
  <si>
    <t>陳勝川</t>
    <phoneticPr fontId="3" type="noConversion"/>
  </si>
  <si>
    <t>金湖鎮 太湖劃測段970-1地號</t>
    <phoneticPr fontId="3" type="noConversion"/>
  </si>
  <si>
    <t>周寿海韓興興</t>
    <phoneticPr fontId="3" type="noConversion"/>
  </si>
  <si>
    <t>起造人自行退回</t>
    <phoneticPr fontId="3" type="noConversion"/>
  </si>
  <si>
    <t>1.結構圖技師未簽章。2.起造人未用印。</t>
    <phoneticPr fontId="3" type="noConversion"/>
  </si>
  <si>
    <t>108-0010837-00</t>
    <phoneticPr fontId="3" type="noConversion"/>
  </si>
  <si>
    <t>020302</t>
  </si>
  <si>
    <t>108.1.31</t>
    <phoneticPr fontId="3" type="noConversion"/>
  </si>
  <si>
    <t>金門酒廠實業股份有限公司</t>
    <phoneticPr fontId="3" type="noConversion"/>
  </si>
  <si>
    <t>林存城</t>
    <phoneticPr fontId="3" type="noConversion"/>
  </si>
  <si>
    <t>金寧鄉 寧山段63-3地號等8筆</t>
    <phoneticPr fontId="3" type="noConversion"/>
  </si>
  <si>
    <t>周寿海韓興興</t>
    <phoneticPr fontId="3" type="noConversion"/>
  </si>
  <si>
    <t>尚符合  規定      (已核對 副本OK)</t>
    <phoneticPr fontId="3" type="noConversion"/>
  </si>
  <si>
    <r>
      <t>1.土地建物謄本逾期。2.c21-3檢討項目簽證表有誤?3.現況彩色照片</t>
    </r>
    <r>
      <rPr>
        <sz val="12"/>
        <color indexed="8"/>
        <rFont val="新細明體"/>
        <family val="1"/>
        <charset val="136"/>
      </rPr>
      <t>、</t>
    </r>
    <r>
      <rPr>
        <sz val="12"/>
        <color indexed="8"/>
        <rFont val="標楷體"/>
        <family val="4"/>
        <charset val="136"/>
      </rPr>
      <t>拍攝日期不符?騎縫?4.防火區劃</t>
    </r>
    <r>
      <rPr>
        <sz val="12"/>
        <color indexed="8"/>
        <rFont val="新細明體"/>
        <family val="1"/>
        <charset val="136"/>
      </rPr>
      <t>、</t>
    </r>
    <r>
      <rPr>
        <sz val="12"/>
        <color indexed="8"/>
        <rFont val="標楷體"/>
        <family val="4"/>
        <charset val="136"/>
      </rPr>
      <t>防火門窗</t>
    </r>
    <r>
      <rPr>
        <sz val="12"/>
        <color indexed="8"/>
        <rFont val="新細明體"/>
        <family val="1"/>
        <charset val="136"/>
      </rPr>
      <t>、</t>
    </r>
    <r>
      <rPr>
        <sz val="12"/>
        <color indexed="8"/>
        <rFont val="標楷體"/>
        <family val="4"/>
        <charset val="136"/>
      </rPr>
      <t>遮煙檢討及圖說檢附。</t>
    </r>
    <phoneticPr fontId="3" type="noConversion"/>
  </si>
  <si>
    <t>不符規定之項目已修正，現已尚符規定。</t>
    <phoneticPr fontId="3" type="noConversion"/>
  </si>
  <si>
    <t>1.先行  動工。2.本週(02月19-20日)已核對副本。</t>
    <phoneticPr fontId="3" type="noConversion"/>
  </si>
  <si>
    <t>108-0008663-00</t>
    <phoneticPr fontId="3" type="noConversion"/>
  </si>
  <si>
    <t>020303</t>
  </si>
  <si>
    <t>108.2.1</t>
    <phoneticPr fontId="3" type="noConversion"/>
  </si>
  <si>
    <t>金門縣港務處</t>
    <phoneticPr fontId="3" type="noConversion"/>
  </si>
  <si>
    <t>李隆鈞</t>
    <phoneticPr fontId="3" type="noConversion"/>
  </si>
  <si>
    <r>
      <t>供旅客等候運輸工具之場所地上1層1棟1戶(增建</t>
    </r>
    <r>
      <rPr>
        <sz val="12"/>
        <color indexed="8"/>
        <rFont val="新細明體"/>
        <family val="1"/>
        <charset val="136"/>
      </rPr>
      <t>、</t>
    </r>
    <r>
      <rPr>
        <sz val="12"/>
        <color indexed="8"/>
        <rFont val="標楷體"/>
        <family val="4"/>
        <charset val="136"/>
      </rPr>
      <t>退回修正)</t>
    </r>
    <phoneticPr fontId="3" type="noConversion"/>
  </si>
  <si>
    <t>金城鎮 水頭段21地號</t>
    <phoneticPr fontId="3" type="noConversion"/>
  </si>
  <si>
    <t>起造人自行退回</t>
    <phoneticPr fontId="3" type="noConversion"/>
  </si>
  <si>
    <t>1.缺位置圖、面積計算表。</t>
    <phoneticPr fontId="3" type="noConversion"/>
  </si>
  <si>
    <t>108-0010835-00</t>
    <phoneticPr fontId="3" type="noConversion"/>
  </si>
  <si>
    <t>020304</t>
  </si>
  <si>
    <t>108.2.1</t>
    <phoneticPr fontId="3" type="noConversion"/>
  </si>
  <si>
    <t>108.2.12</t>
    <phoneticPr fontId="3" type="noConversion"/>
  </si>
  <si>
    <t>洪金彩</t>
    <phoneticPr fontId="3" type="noConversion"/>
  </si>
  <si>
    <t>李隆鈞</t>
    <phoneticPr fontId="3" type="noConversion"/>
  </si>
  <si>
    <r>
      <t>住宅  地上3層1棟1戶(新建</t>
    </r>
    <r>
      <rPr>
        <sz val="12"/>
        <color indexed="8"/>
        <rFont val="新細明體"/>
        <family val="1"/>
        <charset val="136"/>
      </rPr>
      <t>、</t>
    </r>
    <r>
      <rPr>
        <sz val="12"/>
        <color indexed="8"/>
        <rFont val="標楷體"/>
        <family val="4"/>
        <charset val="136"/>
      </rPr>
      <t>退回修正)</t>
    </r>
    <phoneticPr fontId="3" type="noConversion"/>
  </si>
  <si>
    <t>烈嶼鄉 東面山測段1003地號</t>
    <phoneticPr fontId="3" type="noConversion"/>
  </si>
  <si>
    <t>周寿海韓興興</t>
    <phoneticPr fontId="3" type="noConversion"/>
  </si>
  <si>
    <t>108-0010836-00</t>
    <phoneticPr fontId="3" type="noConversion"/>
  </si>
  <si>
    <t>020305</t>
  </si>
  <si>
    <t>金門  縣立體育場</t>
    <phoneticPr fontId="3" type="noConversion"/>
  </si>
  <si>
    <t>張益霖</t>
    <phoneticPr fontId="3" type="noConversion"/>
  </si>
  <si>
    <t>體育館地上3層地下1層1棟1戶(增建)</t>
    <phoneticPr fontId="3" type="noConversion"/>
  </si>
  <si>
    <t>金城鎮 北堤段674地號</t>
    <phoneticPr fontId="3" type="noConversion"/>
  </si>
  <si>
    <t>尚符合  規定      (已核對 副本OK)</t>
    <phoneticPr fontId="3" type="noConversion"/>
  </si>
  <si>
    <t>1.專業技師簽證格式?申請人:陳家輝(林?)2.證明文件"影本與正本相符"未簽證。3.停車空間檢討圖例(原有、增設)。4.昇降設備詳圖不符?平、剖面≧2100m?開挖深度≧1500m。5.無障礙昇降設備之增設應須有自建築物外部進入到室內並至第三樓之配套設施考量。</t>
    <phoneticPr fontId="3" type="noConversion"/>
  </si>
  <si>
    <t>不符規定之項目已修正，現已尚符規定。</t>
    <phoneticPr fontId="3" type="noConversion"/>
  </si>
  <si>
    <r>
      <rPr>
        <sz val="12"/>
        <rFont val="標楷體"/>
        <family val="4"/>
        <charset val="136"/>
      </rPr>
      <t>1.先行  動工。2.本週(2月19-20日)已核對副本。3.轉送「室內裝修小組」審查。4.後會消防</t>
    </r>
    <r>
      <rPr>
        <sz val="12"/>
        <color indexed="10"/>
        <rFont val="標楷體"/>
        <family val="4"/>
        <charset val="136"/>
      </rPr>
      <t>(本案原建照過期)</t>
    </r>
    <phoneticPr fontId="3" type="noConversion"/>
  </si>
  <si>
    <t>108-0010839-00</t>
    <phoneticPr fontId="3" type="noConversion"/>
  </si>
  <si>
    <t>020401</t>
    <phoneticPr fontId="3" type="noConversion"/>
  </si>
  <si>
    <t>108.2.13</t>
    <phoneticPr fontId="3" type="noConversion"/>
  </si>
  <si>
    <t>108.2.19</t>
    <phoneticPr fontId="3" type="noConversion"/>
  </si>
  <si>
    <t>張秀鳳</t>
    <phoneticPr fontId="3" type="noConversion"/>
  </si>
  <si>
    <t>方光群</t>
    <phoneticPr fontId="3" type="noConversion"/>
  </si>
  <si>
    <t>農舍  地上3層1棟1戶(新建)</t>
    <phoneticPr fontId="3" type="noConversion"/>
  </si>
  <si>
    <t>金寧鄉 北二三劃測段365-2地號</t>
    <phoneticPr fontId="3" type="noConversion"/>
  </si>
  <si>
    <t>莊和明陳志宏</t>
    <phoneticPr fontId="3" type="noConversion"/>
  </si>
  <si>
    <t>1.污水納管?污水處理設施?2.農舍管制註記清冊?3.露梁應計入投影面積檢討。4.窗台高度檢討。</t>
    <phoneticPr fontId="3" type="noConversion"/>
  </si>
  <si>
    <t>108-0010401-00</t>
    <phoneticPr fontId="3" type="noConversion"/>
  </si>
  <si>
    <t>020402</t>
  </si>
  <si>
    <t>108.2.13</t>
    <phoneticPr fontId="3" type="noConversion"/>
  </si>
  <si>
    <t>108.2.19</t>
    <phoneticPr fontId="3" type="noConversion"/>
  </si>
  <si>
    <t>戴清輝</t>
    <phoneticPr fontId="3" type="noConversion"/>
  </si>
  <si>
    <t>沈建宏</t>
    <phoneticPr fontId="3" type="noConversion"/>
  </si>
  <si>
    <t>住宅  地上3層1棟1戶(新建)</t>
    <phoneticPr fontId="3" type="noConversion"/>
  </si>
  <si>
    <t>金沙鎮  后宅測段494地號</t>
    <phoneticPr fontId="3" type="noConversion"/>
  </si>
  <si>
    <t>莊和明陳志宏</t>
    <phoneticPr fontId="3" type="noConversion"/>
  </si>
  <si>
    <t>1.補充滯洪池剖面、外殼面積計算圖。2.頂樓欄杆高度110CM。3.1F窗號請補充。4.請修正車道寬度。</t>
    <phoneticPr fontId="3" type="noConversion"/>
  </si>
  <si>
    <t>不符規定之項目已修正，現已尚符規定。</t>
    <phoneticPr fontId="3" type="noConversion"/>
  </si>
  <si>
    <t>1.未先行  動工。2.本案綠建築併本次審查通過。</t>
    <phoneticPr fontId="3" type="noConversion"/>
  </si>
  <si>
    <t>108-0010400-00</t>
    <phoneticPr fontId="3" type="noConversion"/>
  </si>
  <si>
    <t>020403</t>
  </si>
  <si>
    <t>108.2.14</t>
    <phoneticPr fontId="3" type="noConversion"/>
  </si>
  <si>
    <t>謝國芳</t>
    <phoneticPr fontId="3" type="noConversion"/>
  </si>
  <si>
    <t>沈建宏</t>
    <phoneticPr fontId="3" type="noConversion"/>
  </si>
  <si>
    <t>農舍  地上1層1棟1戶(新建)</t>
    <phoneticPr fontId="3" type="noConversion"/>
  </si>
  <si>
    <t>金湖鎮   料羅段664地號</t>
    <phoneticPr fontId="3" type="noConversion"/>
  </si>
  <si>
    <t>尚符規定。</t>
    <phoneticPr fontId="3" type="noConversion"/>
  </si>
  <si>
    <t>未先行  動工</t>
  </si>
  <si>
    <t>108-0014182-00</t>
    <phoneticPr fontId="3" type="noConversion"/>
  </si>
  <si>
    <t>020404</t>
  </si>
  <si>
    <t>楊煜民</t>
    <phoneticPr fontId="3" type="noConversion"/>
  </si>
  <si>
    <t>住宅  地上3層1棟1戶(新建)</t>
    <phoneticPr fontId="3" type="noConversion"/>
  </si>
  <si>
    <t>金寧鄉 湖下村段122地號</t>
    <phoneticPr fontId="3" type="noConversion"/>
  </si>
  <si>
    <t>1.土地使用權同意書未檢討?他項權利?2.拆除同意?3.起造人身分證影印?4.請修正結構圖(RC造)。5.頂樓樓梯欄杆高度110。6.外殼面積計算圖。</t>
    <phoneticPr fontId="3" type="noConversion"/>
  </si>
  <si>
    <t>108-0010840-00</t>
    <phoneticPr fontId="3" type="noConversion"/>
  </si>
  <si>
    <t>020405</t>
  </si>
  <si>
    <t>108.2.15</t>
    <phoneticPr fontId="3" type="noConversion"/>
  </si>
  <si>
    <t>楊肅久</t>
    <phoneticPr fontId="3" type="noConversion"/>
  </si>
  <si>
    <t>陳啟明</t>
    <phoneticPr fontId="3" type="noConversion"/>
  </si>
  <si>
    <t>農舍  地上2層1棟1戶(新建)</t>
    <phoneticPr fontId="3" type="noConversion"/>
  </si>
  <si>
    <t>金沙鎮 官嶼劃段57-1地號</t>
    <phoneticPr fontId="3" type="noConversion"/>
  </si>
  <si>
    <t>1.書圖?上傳成功日期時間?2.結構計算書自主檢查表未檢討?3.農業耕作面積請檢討。4.1F採光面積有誤。</t>
    <phoneticPr fontId="3" type="noConversion"/>
  </si>
  <si>
    <t>不符規定之項目已修正，現已尚符規定。</t>
    <phoneticPr fontId="3" type="noConversion"/>
  </si>
  <si>
    <t>未先行  動工</t>
    <phoneticPr fontId="3" type="noConversion"/>
  </si>
  <si>
    <t>107-0057229-00</t>
    <phoneticPr fontId="3" type="noConversion"/>
  </si>
  <si>
    <t>020406</t>
  </si>
  <si>
    <t>金門縣港務處</t>
    <phoneticPr fontId="3" type="noConversion"/>
  </si>
  <si>
    <t>李隆鈞</t>
    <phoneticPr fontId="3" type="noConversion"/>
  </si>
  <si>
    <t>供商品批發展售…且使用人替換率高之場所    地上1層2棟1戶(增建、退回修正)</t>
    <phoneticPr fontId="3" type="noConversion"/>
  </si>
  <si>
    <t>金城鎮 水頭段1-3地號等20筆</t>
    <phoneticPr fontId="3" type="noConversion"/>
  </si>
  <si>
    <t>不符合規定，退回修正</t>
    <phoneticPr fontId="3" type="noConversion"/>
  </si>
  <si>
    <t>1.申請文件、有關起造人王→何..?修正用印?2.建物謄本、測量成果圖…等未減附?3.A11-1起造印章、建築概要、適用法令…內容修正?4.套繪圖檢附有誤?5.請補繪建築配置圖及標示相關事項。6.請檢討相關建蔽率及容積檢討。7.全區平面圖圖染。</t>
    <phoneticPr fontId="3" type="noConversion"/>
  </si>
  <si>
    <t>已退2次</t>
    <phoneticPr fontId="3" type="noConversion"/>
  </si>
  <si>
    <t>108-0010402-00</t>
    <phoneticPr fontId="3" type="noConversion"/>
  </si>
  <si>
    <t>020407</t>
  </si>
  <si>
    <t>洪金彩</t>
    <phoneticPr fontId="3" type="noConversion"/>
  </si>
  <si>
    <t>李隆鈞</t>
    <phoneticPr fontId="3" type="noConversion"/>
  </si>
  <si>
    <t>農舍  地上3層1棟1戶(新建、退回修正)</t>
    <phoneticPr fontId="3" type="noConversion"/>
  </si>
  <si>
    <t>尚符合  規定      (未核對 副本)</t>
    <phoneticPr fontId="3" type="noConversion"/>
  </si>
  <si>
    <t>1.書表上傳?2.A11-1表申請內容修正。3.套繪圖錯誤。4.地籍圖。5.土地登記簿謄本(正本)。6.結構計算自主檢查表未檢附?7.請修正配置圖(道路及標示)。8.請計算農用平積計算檢討。9.各層立剖請修正。10.污水設施設置位置請標示。11.基地照片簽章。12.通風採光計算補充。13.線形圖層、樓板GL線請標示。14.圖面上色、地界距離標示。</t>
    <phoneticPr fontId="3" type="noConversion"/>
  </si>
  <si>
    <r>
      <t>1.未先行動工。</t>
    </r>
    <r>
      <rPr>
        <sz val="12"/>
        <color indexed="12"/>
        <rFont val="標楷體"/>
        <family val="4"/>
        <charset val="136"/>
      </rPr>
      <t>2.下週(2月26-27日)核對副本。</t>
    </r>
    <phoneticPr fontId="3" type="noConversion"/>
  </si>
  <si>
    <t>108-0015025-00</t>
    <phoneticPr fontId="3" type="noConversion"/>
  </si>
  <si>
    <t>020408</t>
  </si>
  <si>
    <t>108.2.19</t>
    <phoneticPr fontId="3" type="noConversion"/>
  </si>
  <si>
    <t>宏建  建設有限公司   等4筆</t>
    <phoneticPr fontId="3" type="noConversion"/>
  </si>
  <si>
    <t>廖明隆</t>
    <phoneticPr fontId="3" type="noConversion"/>
  </si>
  <si>
    <t>店舖、集合住宅    地上4層1棟4戶(新建、退回修正)</t>
    <phoneticPr fontId="3" type="noConversion"/>
  </si>
  <si>
    <t>金城鎮 奎星樓段0164-0000地號</t>
    <phoneticPr fontId="3" type="noConversion"/>
  </si>
  <si>
    <t>1.A11-1申請書適用法令、備註?2.現況彩色照片索引圖及騎縫?3.不動產會員證明文件(108年度)來檢討?4.公寓大廈版本請釐清。5.陽台高度請標示。</t>
    <phoneticPr fontId="3" type="noConversion"/>
  </si>
  <si>
    <t>108-0015024-00</t>
    <phoneticPr fontId="3" type="noConversion"/>
  </si>
  <si>
    <t>020409</t>
  </si>
  <si>
    <t>陳瑞堂等4筆</t>
    <phoneticPr fontId="3" type="noConversion"/>
  </si>
  <si>
    <t>辦公室、集合住宅地上4層1棟4戶(新建)</t>
    <phoneticPr fontId="3" type="noConversion"/>
  </si>
  <si>
    <t>金寧鄉 寧湖二劃測段752地號</t>
    <phoneticPr fontId="3" type="noConversion"/>
  </si>
  <si>
    <t>1.現況照片未減附、索引圖及用印、騎縫?2.A11-1申請書適用法令?3.概要表層書請修正，起造名冊修正。4.基地範圍請標示。5.綠建築評估請簽名，外殼面積計算補充。6.基地臨街道路寬度請標示是否大於2m。7.無障礙通路請標示。8.安全梯寬度請標示。9.公寓大廈版本更請。10.浴廁通風請檢討。11.梯間(頂樓)欄杆高度≧110cm。12.安全梯門應具遮煙並具緊急照明。</t>
    <phoneticPr fontId="3" type="noConversion"/>
  </si>
  <si>
    <t>108-0015023-00</t>
    <phoneticPr fontId="3" type="noConversion"/>
  </si>
  <si>
    <t>020410</t>
    <phoneticPr fontId="3" type="noConversion"/>
  </si>
  <si>
    <t>金門縣衛生所</t>
    <phoneticPr fontId="3" type="noConversion"/>
  </si>
  <si>
    <t>陳昆豐</t>
    <phoneticPr fontId="3" type="noConversion"/>
  </si>
  <si>
    <t>衛生所、老人福利機構  地上4層地下1層1棟1戶(第一次變更)</t>
    <phoneticPr fontId="3" type="noConversion"/>
  </si>
  <si>
    <t>金湖鎮 湖前段29地號   等2筆</t>
    <phoneticPr fontId="3" type="noConversion"/>
  </si>
  <si>
    <t>1.現況彩色照片、索引圖(騎縫…)未檢附、用印。2.結構計算書自主檢查表?3.請上色。4.概要表無變更前面積。5.結構檢核表需簽章。6.圖號請依序安排，未變更圖說是否需全部檢附?</t>
    <phoneticPr fontId="3" type="noConversion"/>
  </si>
  <si>
    <t>不符規定之項目已修正，現已尚符規定。</t>
    <phoneticPr fontId="3" type="noConversion"/>
  </si>
  <si>
    <t>面積(㎡)</t>
    <phoneticPr fontId="2" type="noConversion"/>
  </si>
  <si>
    <t>福建金門馬祖地區建築師公會</t>
    <phoneticPr fontId="3" type="noConversion"/>
  </si>
  <si>
    <t>基地綠化</t>
    <phoneticPr fontId="3" type="noConversion"/>
  </si>
  <si>
    <t>綠建材</t>
    <phoneticPr fontId="3" type="noConversion"/>
  </si>
  <si>
    <t>審查日期</t>
    <phoneticPr fontId="3" type="noConversion"/>
  </si>
  <si>
    <t>起造人</t>
    <phoneticPr fontId="3" type="noConversion"/>
  </si>
  <si>
    <t>申請地號</t>
    <phoneticPr fontId="3" type="noConversion"/>
  </si>
  <si>
    <t>審查情形</t>
    <phoneticPr fontId="3" type="noConversion"/>
  </si>
  <si>
    <t>外殼節能</t>
    <phoneticPr fontId="3" type="noConversion"/>
  </si>
  <si>
    <t>基地保水</t>
    <phoneticPr fontId="3" type="noConversion"/>
  </si>
  <si>
    <t>生活雜排水回收再利用</t>
    <phoneticPr fontId="3" type="noConversion"/>
  </si>
  <si>
    <t>用途</t>
    <phoneticPr fontId="3" type="noConversion"/>
  </si>
  <si>
    <t>層棟戶數</t>
    <phoneticPr fontId="3" type="noConversion"/>
  </si>
  <si>
    <t>面積㎡</t>
    <phoneticPr fontId="3" type="noConversion"/>
  </si>
  <si>
    <t>序號</t>
    <phoneticPr fontId="3" type="noConversion"/>
  </si>
  <si>
    <t>設計     建築師</t>
    <phoneticPr fontId="3" type="noConversion"/>
  </si>
  <si>
    <t>雨水貯 留利用</t>
    <phoneticPr fontId="3" type="noConversion"/>
  </si>
  <si>
    <t>檢視   建築師</t>
    <phoneticPr fontId="3" type="noConversion"/>
  </si>
  <si>
    <t>許義翔</t>
    <phoneticPr fontId="3" type="noConversion"/>
  </si>
  <si>
    <t>冠峯建設有限公司</t>
    <phoneticPr fontId="3" type="noConversion"/>
  </si>
  <si>
    <t>金門縣金寧鄉大橋湖峰段95、96地號</t>
    <phoneticPr fontId="3" type="noConversion"/>
  </si>
  <si>
    <t>1、綠化:平面標示喬木種植位置，剖面大樣標示覆土深度，樹種及數量標示。                                                  2、保水:鑽探柱狀圖(f)，Q3及Q1標示有誤(Q2，1，部分再Q3)。                                              3、節能:FVI標示有誤(橫拉窗10F以下1.0，11F以上0.9)。組合窗應以門窗圖作為計算檢討FVI。KI值應有示意剖(平)面圖計算KI值。</t>
    <phoneticPr fontId="3" type="noConversion"/>
  </si>
  <si>
    <t>ˇ</t>
    <phoneticPr fontId="3" type="noConversion"/>
  </si>
  <si>
    <t>集合住宅、店鋪</t>
    <phoneticPr fontId="3" type="noConversion"/>
  </si>
  <si>
    <t>地下2層地上13層1棟28戶</t>
    <phoneticPr fontId="3" type="noConversion"/>
  </si>
  <si>
    <t>陳昆豐</t>
    <phoneticPr fontId="3" type="noConversion"/>
  </si>
  <si>
    <t>金門縣衛生局</t>
    <phoneticPr fontId="3" type="noConversion"/>
  </si>
  <si>
    <t>金門縣金沙鎮榮湖段0899-0005地號</t>
    <phoneticPr fontId="3" type="noConversion"/>
  </si>
  <si>
    <t>綠化:平面植栽喬木間距標示(24M)剖面覆土深度標示。                                                          保水:透水鋪面剖面示意標示透水層厚度小於02.5M。                                                     綠建材:室外綠建材缺數量計算及面積。                                     節能:開窗FVI為何為0，缺門窗圖及KI值，剖面示意及計算檢討式，若用簡算法(D-3規範)則須門窗圖標示高度以利檢視遮陽效果。                                         請補鑽探報告書。</t>
    <phoneticPr fontId="3" type="noConversion"/>
  </si>
  <si>
    <t>ˇ</t>
    <phoneticPr fontId="3" type="noConversion"/>
  </si>
  <si>
    <t>ˇ</t>
    <phoneticPr fontId="3" type="noConversion"/>
  </si>
  <si>
    <t>衛生所及小型社區日間照顧</t>
    <phoneticPr fontId="3" type="noConversion"/>
  </si>
  <si>
    <t>地上4層1棟1戶</t>
    <phoneticPr fontId="3" type="noConversion"/>
  </si>
  <si>
    <t>陳志宏</t>
    <phoneticPr fontId="3" type="noConversion"/>
  </si>
  <si>
    <t>金門縣林務所</t>
    <phoneticPr fontId="3" type="noConversion"/>
  </si>
  <si>
    <t>金門縣金沙鎮鵲山段503-4地號</t>
    <phoneticPr fontId="3" type="noConversion"/>
  </si>
  <si>
    <t>ˇ</t>
    <phoneticPr fontId="3" type="noConversion"/>
  </si>
  <si>
    <t>供參觀、閱覽、會議且無舞台設備之場所</t>
    <phoneticPr fontId="3" type="noConversion"/>
  </si>
  <si>
    <t>地上1層1棟1戶</t>
    <phoneticPr fontId="3" type="noConversion"/>
  </si>
  <si>
    <t>梁貞誠</t>
  </si>
  <si>
    <t>108.2.14</t>
    <phoneticPr fontId="3" type="noConversion"/>
  </si>
  <si>
    <t>108.2.18</t>
    <phoneticPr fontId="3" type="noConversion"/>
  </si>
  <si>
    <t>梁貞誠                徐民安</t>
    <phoneticPr fontId="3" type="noConversion"/>
  </si>
  <si>
    <t>梁貞誠                徐民安</t>
    <phoneticPr fontId="3" type="noConversion"/>
  </si>
  <si>
    <t>梁貞誠                徐民安</t>
    <phoneticPr fontId="3" type="noConversion"/>
  </si>
  <si>
    <t>符合規定。</t>
    <phoneticPr fontId="2" type="noConversion"/>
  </si>
  <si>
    <t xml:space="preserve">住宅  </t>
    <phoneticPr fontId="3" type="noConversion"/>
  </si>
  <si>
    <t>地上  地上3層1棟1戶</t>
    <phoneticPr fontId="3" type="noConversion"/>
  </si>
  <si>
    <t xml:space="preserve">住宅  </t>
    <phoneticPr fontId="3" type="noConversion"/>
  </si>
  <si>
    <t>地上3層1棟1戶</t>
    <phoneticPr fontId="3" type="noConversion"/>
  </si>
  <si>
    <t xml:space="preserve">店舖、集合住宅    </t>
    <phoneticPr fontId="3" type="noConversion"/>
  </si>
  <si>
    <t>地上4層1棟4戶</t>
    <phoneticPr fontId="3" type="noConversion"/>
  </si>
  <si>
    <t>查驗
日期</t>
    <phoneticPr fontId="3" type="noConversion"/>
  </si>
  <si>
    <t>設計                     建築師</t>
    <phoneticPr fontId="3" type="noConversion"/>
  </si>
  <si>
    <t>起造人</t>
    <phoneticPr fontId="3" type="noConversion"/>
  </si>
  <si>
    <t>申請地址</t>
    <phoneticPr fontId="3" type="noConversion"/>
  </si>
  <si>
    <t>審查情形</t>
    <phoneticPr fontId="3" type="noConversion"/>
  </si>
  <si>
    <t>檢視           建築師</t>
    <phoneticPr fontId="3" type="noConversion"/>
  </si>
  <si>
    <t>備註</t>
    <phoneticPr fontId="3" type="noConversion"/>
  </si>
  <si>
    <t>用途</t>
    <phoneticPr fontId="3" type="noConversion"/>
  </si>
  <si>
    <t>層棟戶數</t>
    <phoneticPr fontId="3" type="noConversion"/>
  </si>
  <si>
    <t>面積㎡</t>
    <phoneticPr fontId="3" type="noConversion"/>
  </si>
  <si>
    <t>陳勝川</t>
    <phoneticPr fontId="3" type="noConversion"/>
  </si>
  <si>
    <t>紀延鴻</t>
    <phoneticPr fontId="3" type="noConversion"/>
  </si>
  <si>
    <t>金門縣金城鎮莒光路169-1號</t>
    <phoneticPr fontId="3" type="noConversion"/>
  </si>
  <si>
    <t>符合規定</t>
    <phoneticPr fontId="3" type="noConversion"/>
  </si>
  <si>
    <t>圖說審查</t>
    <phoneticPr fontId="3" type="noConversion"/>
  </si>
  <si>
    <t>圖說審查</t>
    <phoneticPr fontId="3" type="noConversion"/>
  </si>
  <si>
    <t>D5:補習班</t>
    <phoneticPr fontId="3" type="noConversion"/>
  </si>
  <si>
    <t>地上001~002層</t>
    <phoneticPr fontId="3" type="noConversion"/>
  </si>
  <si>
    <t>108（室審）04</t>
  </si>
  <si>
    <t>王慶樽</t>
    <phoneticPr fontId="3" type="noConversion"/>
  </si>
  <si>
    <t>國立金門大學</t>
    <phoneticPr fontId="3" type="noConversion"/>
  </si>
  <si>
    <t>金門縣金寧鄉盤山村23鄰大學路1號</t>
    <phoneticPr fontId="3" type="noConversion"/>
  </si>
  <si>
    <t>1、未檢附詳細圖說。                          2、補光碟、上傳證明、電子清冊。</t>
    <phoneticPr fontId="3" type="noConversion"/>
  </si>
  <si>
    <t>D3:教學場所</t>
    <phoneticPr fontId="3" type="noConversion"/>
  </si>
  <si>
    <t>地上001~003層</t>
  </si>
  <si>
    <t>108（室審）05</t>
  </si>
  <si>
    <t>張益霖</t>
    <phoneticPr fontId="3" type="noConversion"/>
  </si>
  <si>
    <t>金門縣立體育場</t>
    <phoneticPr fontId="3" type="noConversion"/>
  </si>
  <si>
    <t>金門縣金城鎮民族路261號</t>
    <phoneticPr fontId="3" type="noConversion"/>
  </si>
  <si>
    <t>1、補光碟、上傳證明、電子清冊。</t>
    <phoneticPr fontId="3" type="noConversion"/>
  </si>
  <si>
    <t>A1:體育館</t>
    <phoneticPr fontId="3" type="noConversion"/>
  </si>
  <si>
    <t>地上001層~003層</t>
    <phoneticPr fontId="3" type="noConversion"/>
  </si>
  <si>
    <t>108（室審）06</t>
  </si>
  <si>
    <t>黃偉倫</t>
    <phoneticPr fontId="3" type="noConversion"/>
  </si>
  <si>
    <t>金門縣金城鎮民權路147號1樓</t>
    <phoneticPr fontId="3" type="noConversion"/>
  </si>
  <si>
    <t>1、圖說未上傳。                         2、現況圖未蓋騎縫章及事務所簽章。                                         3、缺綠建材檢討表及材料耐燃級數。                                   4、剖立面圖及詳圖。</t>
    <phoneticPr fontId="3" type="noConversion"/>
  </si>
  <si>
    <t>G3:衛生所</t>
    <phoneticPr fontId="3" type="noConversion"/>
  </si>
  <si>
    <t>地上001層</t>
    <phoneticPr fontId="3" type="noConversion"/>
  </si>
  <si>
    <t>108（室審）07</t>
  </si>
  <si>
    <t>金門縣烈嶼鄉溪口村西方6-5號</t>
    <phoneticPr fontId="3" type="noConversion"/>
  </si>
  <si>
    <t>1、圖說未上傳。                         2、現況圖未蓋騎縫章及事務所簽章。                                         3、缺綠建材檢討表，剖立面詳圖。</t>
    <phoneticPr fontId="3" type="noConversion"/>
  </si>
  <si>
    <t>地上003層</t>
    <phoneticPr fontId="3" type="noConversion"/>
  </si>
  <si>
    <t>沈金柱                          林志鴻</t>
    <phoneticPr fontId="3" type="noConversion"/>
  </si>
  <si>
    <t>陳勝川                          林志鴻</t>
    <phoneticPr fontId="3" type="noConversion"/>
  </si>
  <si>
    <t>陳勝川                          林志鴻</t>
    <phoneticPr fontId="3" type="noConversion"/>
  </si>
  <si>
    <t>沈金柱                          林志鴻</t>
    <phoneticPr fontId="3" type="noConversion"/>
  </si>
  <si>
    <t>108（室審）03</t>
    <phoneticPr fontId="3" type="noConversion"/>
  </si>
  <si>
    <t>108.2.26</t>
    <phoneticPr fontId="3" type="noConversion"/>
  </si>
  <si>
    <t>108.2.26</t>
    <phoneticPr fontId="3" type="noConversion"/>
  </si>
  <si>
    <t>公會掛號     號碼</t>
    <phoneticPr fontId="3" type="noConversion"/>
  </si>
  <si>
    <t>108年 2月份審查室內裝修案件結果紀錄表(共 5 件)</t>
    <phoneticPr fontId="3" type="noConversion"/>
  </si>
  <si>
    <t>108-0015026-00</t>
    <phoneticPr fontId="3" type="noConversion"/>
  </si>
  <si>
    <t>020501</t>
    <phoneticPr fontId="3" type="noConversion"/>
  </si>
  <si>
    <t>108.2.22</t>
    <phoneticPr fontId="3" type="noConversion"/>
  </si>
  <si>
    <t>108.2.26</t>
    <phoneticPr fontId="3" type="noConversion"/>
  </si>
  <si>
    <t>張秀鳳</t>
    <phoneticPr fontId="3" type="noConversion"/>
  </si>
  <si>
    <t>方光群</t>
    <phoneticPr fontId="3" type="noConversion"/>
  </si>
  <si>
    <r>
      <t>農舍  地上3層1棟1戶(新建</t>
    </r>
    <r>
      <rPr>
        <sz val="12"/>
        <color indexed="8"/>
        <rFont val="新細明體"/>
        <family val="1"/>
        <charset val="136"/>
      </rPr>
      <t>、</t>
    </r>
    <r>
      <rPr>
        <sz val="12"/>
        <color indexed="8"/>
        <rFont val="標楷體"/>
        <family val="4"/>
        <charset val="136"/>
      </rPr>
      <t>退回修正)</t>
    </r>
    <phoneticPr fontId="3" type="noConversion"/>
  </si>
  <si>
    <t>金寧鄉  北二三劃測段365-2地號</t>
    <phoneticPr fontId="3" type="noConversion"/>
  </si>
  <si>
    <t>許中光林大目</t>
    <phoneticPr fontId="3" type="noConversion"/>
  </si>
  <si>
    <t>尚符合  規定      (已核對 副本OK)</t>
    <phoneticPr fontId="3" type="noConversion"/>
  </si>
  <si>
    <t>1.一樓排水暗管未標。2.樓梯剖面橫向尺寸未標示。</t>
    <phoneticPr fontId="3" type="noConversion"/>
  </si>
  <si>
    <t>未先行  動工</t>
    <phoneticPr fontId="3" type="noConversion"/>
  </si>
  <si>
    <t>108-0015030-00</t>
    <phoneticPr fontId="3" type="noConversion"/>
  </si>
  <si>
    <t>020502</t>
  </si>
  <si>
    <t>108.2.22</t>
    <phoneticPr fontId="3" type="noConversion"/>
  </si>
  <si>
    <t>108.2.26</t>
    <phoneticPr fontId="3" type="noConversion"/>
  </si>
  <si>
    <t>許嚴丰</t>
    <phoneticPr fontId="3" type="noConversion"/>
  </si>
  <si>
    <t>黃克翊</t>
    <phoneticPr fontId="3" type="noConversion"/>
  </si>
  <si>
    <t>住宅  地上4層1棟1戶(新建)</t>
    <phoneticPr fontId="3" type="noConversion"/>
  </si>
  <si>
    <t>金城鎮  北堤段591-6地號</t>
    <phoneticPr fontId="3" type="noConversion"/>
  </si>
  <si>
    <t>許中光林大目</t>
    <phoneticPr fontId="3" type="noConversion"/>
  </si>
  <si>
    <t>尚符合  規定      (已核對 副本OK)</t>
    <phoneticPr fontId="3" type="noConversion"/>
  </si>
  <si>
    <r>
      <t>1.相片未列印日期。2.共同壁各柱間均需標示。3.配置圖未標示放樣基準檢。4.屋突</t>
    </r>
    <r>
      <rPr>
        <sz val="12"/>
        <color indexed="8"/>
        <rFont val="新細明體"/>
        <family val="1"/>
        <charset val="136"/>
      </rPr>
      <t>、</t>
    </r>
    <r>
      <rPr>
        <sz val="12"/>
        <color indexed="8"/>
        <rFont val="標楷體"/>
        <family val="4"/>
        <charset val="136"/>
      </rPr>
      <t>浴廁不得計入建築面積1/8。5.配置距地界最近淨距離需標示。6.一層雨水排水未標示。7.樓梯淨寬標示不全。8.各空間類組未標示。9.剖面一樓門方有誤。</t>
    </r>
    <phoneticPr fontId="3" type="noConversion"/>
  </si>
  <si>
    <t>不符規定之項目已修正，現已尚符規定。</t>
    <phoneticPr fontId="3" type="noConversion"/>
  </si>
  <si>
    <t>108-0015032-00</t>
    <phoneticPr fontId="3" type="noConversion"/>
  </si>
  <si>
    <t>020503</t>
  </si>
  <si>
    <t>聯承建設有限公司   等5筆   (原蔡源俊)</t>
    <phoneticPr fontId="3" type="noConversion"/>
  </si>
  <si>
    <t>陳木壽</t>
    <phoneticPr fontId="3" type="noConversion"/>
  </si>
  <si>
    <r>
      <t>旅館  地上6層地下1層1棟30戶(增建</t>
    </r>
    <r>
      <rPr>
        <sz val="12"/>
        <color indexed="8"/>
        <rFont val="新細明體"/>
        <family val="1"/>
        <charset val="136"/>
      </rPr>
      <t>、</t>
    </r>
    <r>
      <rPr>
        <sz val="12"/>
        <color indexed="8"/>
        <rFont val="標楷體"/>
        <family val="4"/>
        <charset val="136"/>
      </rPr>
      <t>退回修正)</t>
    </r>
    <phoneticPr fontId="3" type="noConversion"/>
  </si>
  <si>
    <t>金湖鎮  市港段96地號</t>
    <phoneticPr fontId="3" type="noConversion"/>
  </si>
  <si>
    <t>1.建築物用途及戶數不一致(套繪、申請書、都審核准圖說)請釐清。2.概要表用途請釐清。3.缺起造人名冊。4.缺合法建築物資料。5.缺無障礙專章檢討(無障礙樓梯上未退一階)→圖審時檢核。6.容積率、與都市設計審議報告檢討。7.地質報告、與結構設計(欠計算書)併案檢討。8.土同修正用印。9.各層免計容積面積標示。</t>
    <phoneticPr fontId="3" type="noConversion"/>
  </si>
  <si>
    <t>108-0015031-00</t>
    <phoneticPr fontId="3" type="noConversion"/>
  </si>
  <si>
    <t>020504</t>
  </si>
  <si>
    <t>金城鎮  北堤段591地號</t>
    <phoneticPr fontId="3" type="noConversion"/>
  </si>
  <si>
    <t>1.建築物概要表與圖說不符(綠建築)請釐清。2.相片未列印日期。3.土地使用分區逾期。4.共同壁各柱間均需標示。5.配置圖未標示放樣基準檢。6.屋突、浴廁不得計入建築面積1/8。7.配置距地界最近淨距離需標示。8.一層雨水排水未標示。9.樓梯淨寬標示不全。10.各空間類組未標示。11.剖面一樓門方有誤。</t>
    <phoneticPr fontId="3" type="noConversion"/>
  </si>
  <si>
    <t>108-0015027-00</t>
    <phoneticPr fontId="3" type="noConversion"/>
  </si>
  <si>
    <t>020505</t>
  </si>
  <si>
    <t>金門縣港務處</t>
    <phoneticPr fontId="3" type="noConversion"/>
  </si>
  <si>
    <t>李隆鈞</t>
    <phoneticPr fontId="3" type="noConversion"/>
  </si>
  <si>
    <t>供商品批發展售…且使用人替換率高之場所    地上1層2棟2戶(增建、退回修正)</t>
    <phoneticPr fontId="3" type="noConversion"/>
  </si>
  <si>
    <t>1.缺書圖上傳文件。2.事務所名稱不符請釐清。3.建築物用途類組編號請釐清。4.概要表增建面積未見。5.缺結構計算書籍技師簽章。6.申請範圍、原有建物區分著色。7.剖面與平面位置符號修正。</t>
    <phoneticPr fontId="3" type="noConversion"/>
  </si>
  <si>
    <t>108-0015028-00</t>
    <phoneticPr fontId="3" type="noConversion"/>
  </si>
  <si>
    <t>020506</t>
  </si>
  <si>
    <t>108.2.23</t>
    <phoneticPr fontId="3" type="noConversion"/>
  </si>
  <si>
    <t>陳勝川</t>
    <phoneticPr fontId="3" type="noConversion"/>
  </si>
  <si>
    <t>港埠用地   (雜照)</t>
    <phoneticPr fontId="3" type="noConversion"/>
  </si>
  <si>
    <t>金湖鎮 料羅段1088-16地號等2筆</t>
    <phoneticPr fontId="3" type="noConversion"/>
  </si>
  <si>
    <t>許中光林大目</t>
    <phoneticPr fontId="3" type="noConversion"/>
  </si>
  <si>
    <t>不符合規定，退回修正</t>
    <phoneticPr fontId="3" type="noConversion"/>
  </si>
  <si>
    <t>1.本案非建築法之雜項工作物請依建照申請。</t>
    <phoneticPr fontId="3" type="noConversion"/>
  </si>
  <si>
    <t>108-0015029-00</t>
    <phoneticPr fontId="3" type="noConversion"/>
  </si>
  <si>
    <t>020507</t>
    <phoneticPr fontId="3" type="noConversion"/>
  </si>
  <si>
    <t>108.2.23</t>
    <phoneticPr fontId="3" type="noConversion"/>
  </si>
  <si>
    <t>冠峯建設有限公司</t>
    <phoneticPr fontId="3" type="noConversion"/>
  </si>
  <si>
    <t>廖明隆</t>
    <phoneticPr fontId="3" type="noConversion"/>
  </si>
  <si>
    <t>集合住宅    地上3層6棟6戶(新建)</t>
    <phoneticPr fontId="3" type="noConversion"/>
  </si>
  <si>
    <t>金寧鄉 煙墩段967地號</t>
    <phoneticPr fontId="3" type="noConversion"/>
  </si>
  <si>
    <t>1.缺套繪書圖上傳圖檔清冊。2.公司大小章與公司登記章不符。3.建築師未簽名。缺相片、都計圖。4.缺土石方計算、污水處理設施認可文件、結構計算書、綠建築檢討。5.缺公寓大樓管理規約、結構圖說。</t>
    <phoneticPr fontId="3" type="noConversion"/>
  </si>
  <si>
    <t>序號</t>
    <phoneticPr fontId="2" type="noConversion"/>
  </si>
  <si>
    <t>108年 2月份建築執照協助檢視案件紀錄表(共 22 案次 )</t>
    <phoneticPr fontId="3" type="noConversion"/>
  </si>
  <si>
    <t>先行動工</t>
    <phoneticPr fontId="3" type="noConversion"/>
  </si>
  <si>
    <t>地上4層1棟1戶</t>
    <phoneticPr fontId="3" type="noConversion"/>
  </si>
  <si>
    <t>許中光林大目</t>
  </si>
  <si>
    <t>108年 2月份綠建築審查案件檢視紀錄表（共 8 件）</t>
    <phoneticPr fontId="3" type="noConversion"/>
  </si>
  <si>
    <t>1、綠建材設計評估總表，設計人未簽章。                             2、綠化:圖喬木間距標示，投影面積計算有誤(間距平方小於1.6M2)，剖面示意標示覆土深度。                           3、保水:缺鑽探柱狀圖(若引用鄰地則說明書替代)。                                          4、節能:KI值補剖面示意檢討圖。</t>
    <phoneticPr fontId="3" type="noConversion"/>
  </si>
  <si>
    <t>已修正。</t>
    <phoneticPr fontId="3" type="noConversion"/>
  </si>
  <si>
    <r>
      <t>工廠  地上1層1棟1戶(新建</t>
    </r>
    <r>
      <rPr>
        <sz val="12"/>
        <color indexed="8"/>
        <rFont val="新細明體"/>
        <family val="1"/>
        <charset val="136"/>
      </rPr>
      <t>、</t>
    </r>
    <r>
      <rPr>
        <sz val="12"/>
        <color indexed="8"/>
        <rFont val="標楷體"/>
        <family val="4"/>
        <charset val="136"/>
      </rPr>
      <t>退回修正)</t>
    </r>
    <phoneticPr fontId="3" type="noConversion"/>
  </si>
  <si>
    <r>
      <t>乙種工業區地上4層地下1層1棟1戶(變更使用</t>
    </r>
    <r>
      <rPr>
        <sz val="12"/>
        <color indexed="8"/>
        <rFont val="新細明體"/>
        <family val="1"/>
        <charset val="136"/>
      </rPr>
      <t>、</t>
    </r>
    <r>
      <rPr>
        <sz val="12"/>
        <color indexed="8"/>
        <rFont val="標楷體"/>
        <family val="4"/>
        <charset val="136"/>
      </rPr>
      <t>退回修正)</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</si>
</sst>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19" x14ac:knownFonts="1">
    <font>
      <sz val="12"/>
      <color theme="1"/>
      <name val="新細明體"/>
      <family val="2"/>
      <charset val="136"/>
      <scheme val="minor"/>
    </font>
    <font>
      <sz val="22"/>
      <name val="標楷體"/>
      <family val="4"/>
      <charset val="136"/>
    </font>
    <font>
      <sz val="9"/>
      <name val="新細明體"/>
      <family val="2"/>
      <charset val="136"/>
      <scheme val="minor"/>
    </font>
    <font>
      <sz val="9"/>
      <name val="新細明體"/>
      <family val="1"/>
      <charset val="136"/>
    </font>
    <font>
      <sz val="18"/>
      <name val="標楷體"/>
      <family val="4"/>
      <charset val="136"/>
    </font>
    <font>
      <sz val="12"/>
      <name val="標楷體"/>
      <family val="4"/>
      <charset val="136"/>
    </font>
    <font>
      <sz val="12"/>
      <color indexed="8"/>
      <name val="標楷體"/>
      <family val="4"/>
      <charset val="136"/>
    </font>
    <font>
      <sz val="12"/>
      <color theme="1"/>
      <name val="標楷體"/>
      <family val="4"/>
      <charset val="136"/>
    </font>
    <font>
      <sz val="12"/>
      <color indexed="8"/>
      <name val="新細明體"/>
      <family val="1"/>
      <charset val="136"/>
    </font>
    <font>
      <sz val="12"/>
      <color rgb="FFFF0000"/>
      <name val="標楷體"/>
      <family val="4"/>
      <charset val="136"/>
    </font>
    <font>
      <sz val="12"/>
      <color indexed="10"/>
      <name val="標楷體"/>
      <family val="4"/>
      <charset val="136"/>
    </font>
    <font>
      <sz val="12"/>
      <color rgb="FF0000FF"/>
      <name val="標楷體"/>
      <family val="4"/>
      <charset val="136"/>
    </font>
    <font>
      <sz val="12"/>
      <color indexed="12"/>
      <name val="標楷體"/>
      <family val="4"/>
      <charset val="136"/>
    </font>
    <font>
      <sz val="20"/>
      <name val="標楷體"/>
      <family val="4"/>
      <charset val="136"/>
    </font>
    <font>
      <sz val="8"/>
      <name val="標楷體"/>
      <family val="4"/>
      <charset val="136"/>
    </font>
    <font>
      <sz val="18"/>
      <color theme="1"/>
      <name val="新細明體"/>
      <family val="2"/>
      <charset val="136"/>
      <scheme val="minor"/>
    </font>
    <font>
      <sz val="10"/>
      <name val="標楷體"/>
      <family val="4"/>
      <charset val="136"/>
    </font>
    <font>
      <sz val="11"/>
      <name val="標楷體"/>
      <family val="4"/>
      <charset val="136"/>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8" fillId="0" borderId="0">
      <alignment vertical="center"/>
    </xf>
  </cellStyleXfs>
  <cellXfs count="53">
    <xf numFmtId="0" fontId="0" fillId="0" borderId="0" xfId="0">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quotePrefix="1" applyFont="1" applyBorder="1" applyAlignment="1">
      <alignment horizontal="center" vertical="center"/>
    </xf>
    <xf numFmtId="0" fontId="7"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11" fillId="0" borderId="1" xfId="0" applyFont="1" applyFill="1" applyBorder="1" applyAlignment="1">
      <alignment horizontal="center" vertical="center" wrapText="1"/>
    </xf>
    <xf numFmtId="0" fontId="5" fillId="0" borderId="1" xfId="0" quotePrefix="1" applyFont="1" applyBorder="1" applyAlignment="1">
      <alignment horizontal="center" vertical="center"/>
    </xf>
    <xf numFmtId="0" fontId="5"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4"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1" applyFont="1" applyBorder="1" applyAlignment="1">
      <alignment horizontal="center" vertical="center" wrapText="1"/>
    </xf>
    <xf numFmtId="0" fontId="5" fillId="0" borderId="5" xfId="1" applyFont="1" applyFill="1" applyBorder="1" applyAlignment="1">
      <alignment horizontal="center" vertical="center" wrapText="1"/>
    </xf>
    <xf numFmtId="176" fontId="6" fillId="3" borderId="1" xfId="1"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Alignment="1">
      <alignment horizontal="center" vertical="center"/>
    </xf>
    <xf numFmtId="0" fontId="7" fillId="0" borderId="1" xfId="0" applyFont="1" applyBorder="1" applyAlignment="1">
      <alignment horizontal="left" vertical="center" wrapText="1"/>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lef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3" fillId="0" borderId="0" xfId="1" applyFont="1" applyBorder="1" applyAlignment="1">
      <alignment horizontal="center" vertical="center" wrapText="1"/>
    </xf>
    <xf numFmtId="0" fontId="4" fillId="0" borderId="4" xfId="1" applyFont="1" applyBorder="1" applyAlignment="1">
      <alignment horizontal="center" vertical="center" wrapText="1"/>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13" fillId="0" borderId="0" xfId="0" applyFont="1" applyAlignment="1">
      <alignment horizontal="center" vertical="center"/>
    </xf>
    <xf numFmtId="0" fontId="0" fillId="0" borderId="0" xfId="0" applyAlignment="1">
      <alignment vertical="center"/>
    </xf>
    <xf numFmtId="0" fontId="15" fillId="0" borderId="0" xfId="0" applyFont="1" applyBorder="1" applyAlignment="1">
      <alignment horizontal="center" vertical="center"/>
    </xf>
  </cellXfs>
  <cellStyles count="2">
    <cellStyle name="一般" xfId="0" builtinId="0"/>
    <cellStyle name="一般_Sheet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view="pageBreakPreview" topLeftCell="A25" zoomScaleNormal="100" zoomScaleSheetLayoutView="100" workbookViewId="0">
      <selection activeCell="K4" sqref="K4:K26"/>
    </sheetView>
  </sheetViews>
  <sheetFormatPr defaultRowHeight="16.2" x14ac:dyDescent="0.3"/>
  <cols>
    <col min="1" max="1" width="5.6640625" customWidth="1"/>
    <col min="2" max="2" width="9.88671875" customWidth="1"/>
    <col min="3" max="3" width="10" customWidth="1"/>
    <col min="4" max="4" width="10.33203125" customWidth="1"/>
    <col min="5" max="5" width="10.5546875" customWidth="1"/>
    <col min="8" max="8" width="8.88671875" customWidth="1"/>
    <col min="9" max="9" width="10.44140625" customWidth="1"/>
    <col min="11" max="11" width="9.88671875" customWidth="1"/>
    <col min="13" max="13" width="32.88671875" customWidth="1"/>
    <col min="14" max="14" width="9.33203125" customWidth="1"/>
    <col min="15" max="15" width="9.77734375" customWidth="1"/>
  </cols>
  <sheetData>
    <row r="1" spans="1:15" ht="30.6" x14ac:dyDescent="0.3">
      <c r="A1" s="37" t="s">
        <v>0</v>
      </c>
      <c r="B1" s="37"/>
      <c r="C1" s="37"/>
      <c r="D1" s="37"/>
      <c r="E1" s="37"/>
      <c r="F1" s="37"/>
      <c r="G1" s="37"/>
      <c r="H1" s="37"/>
      <c r="I1" s="37"/>
      <c r="J1" s="37"/>
      <c r="K1" s="37"/>
      <c r="L1" s="37"/>
      <c r="M1" s="37"/>
      <c r="N1" s="37"/>
      <c r="O1" s="37"/>
    </row>
    <row r="2" spans="1:15" ht="24.6" x14ac:dyDescent="0.3">
      <c r="A2" s="38" t="s">
        <v>311</v>
      </c>
      <c r="B2" s="38"/>
      <c r="C2" s="38"/>
      <c r="D2" s="38"/>
      <c r="E2" s="38"/>
      <c r="F2" s="38"/>
      <c r="G2" s="38"/>
      <c r="H2" s="38"/>
      <c r="I2" s="38"/>
      <c r="J2" s="38"/>
      <c r="K2" s="38"/>
      <c r="L2" s="38"/>
      <c r="M2" s="38"/>
      <c r="N2" s="38"/>
      <c r="O2" s="38"/>
    </row>
    <row r="3" spans="1:15" ht="33.6" customHeight="1" x14ac:dyDescent="0.3">
      <c r="A3" s="6" t="s">
        <v>310</v>
      </c>
      <c r="B3" s="1" t="s">
        <v>1</v>
      </c>
      <c r="C3" s="2" t="s">
        <v>2</v>
      </c>
      <c r="D3" s="3" t="s">
        <v>3</v>
      </c>
      <c r="E3" s="3" t="s">
        <v>4</v>
      </c>
      <c r="F3" s="3" t="s">
        <v>5</v>
      </c>
      <c r="G3" s="1" t="s">
        <v>6</v>
      </c>
      <c r="H3" s="1" t="s">
        <v>7</v>
      </c>
      <c r="I3" s="3" t="s">
        <v>8</v>
      </c>
      <c r="J3" s="1" t="s">
        <v>9</v>
      </c>
      <c r="K3" s="1" t="s">
        <v>149</v>
      </c>
      <c r="L3" s="3" t="s">
        <v>10</v>
      </c>
      <c r="M3" s="3" t="s">
        <v>11</v>
      </c>
      <c r="N3" s="3" t="s">
        <v>12</v>
      </c>
      <c r="O3" s="3" t="s">
        <v>13</v>
      </c>
    </row>
    <row r="4" spans="1:15" ht="160.05000000000001" customHeight="1" x14ac:dyDescent="0.3">
      <c r="A4" s="6">
        <v>1</v>
      </c>
      <c r="B4" s="4" t="s">
        <v>14</v>
      </c>
      <c r="C4" s="5" t="s">
        <v>15</v>
      </c>
      <c r="D4" s="6" t="s">
        <v>16</v>
      </c>
      <c r="E4" s="6" t="s">
        <v>17</v>
      </c>
      <c r="F4" s="4" t="s">
        <v>18</v>
      </c>
      <c r="G4" s="6" t="s">
        <v>19</v>
      </c>
      <c r="H4" s="4" t="s">
        <v>318</v>
      </c>
      <c r="I4" s="1" t="s">
        <v>20</v>
      </c>
      <c r="J4" s="4" t="s">
        <v>21</v>
      </c>
      <c r="K4" s="4">
        <v>436.15</v>
      </c>
      <c r="L4" s="7" t="s">
        <v>22</v>
      </c>
      <c r="M4" s="8" t="s">
        <v>23</v>
      </c>
      <c r="N4" s="9"/>
      <c r="O4" s="1"/>
    </row>
    <row r="5" spans="1:15" ht="160.05000000000001" customHeight="1" x14ac:dyDescent="0.3">
      <c r="A5" s="6">
        <v>2</v>
      </c>
      <c r="B5" s="4" t="s">
        <v>24</v>
      </c>
      <c r="C5" s="5" t="s">
        <v>25</v>
      </c>
      <c r="D5" s="6" t="s">
        <v>26</v>
      </c>
      <c r="E5" s="6" t="s">
        <v>17</v>
      </c>
      <c r="F5" s="4" t="s">
        <v>27</v>
      </c>
      <c r="G5" s="4" t="s">
        <v>28</v>
      </c>
      <c r="H5" s="4" t="s">
        <v>319</v>
      </c>
      <c r="I5" s="1" t="s">
        <v>29</v>
      </c>
      <c r="J5" s="4" t="s">
        <v>30</v>
      </c>
      <c r="K5" s="4"/>
      <c r="L5" s="10" t="s">
        <v>31</v>
      </c>
      <c r="M5" s="8" t="s">
        <v>32</v>
      </c>
      <c r="N5" s="9" t="s">
        <v>33</v>
      </c>
      <c r="O5" s="1" t="s">
        <v>34</v>
      </c>
    </row>
    <row r="6" spans="1:15" ht="160.05000000000001" customHeight="1" x14ac:dyDescent="0.3">
      <c r="A6" s="6">
        <v>3</v>
      </c>
      <c r="B6" s="1" t="s">
        <v>35</v>
      </c>
      <c r="C6" s="5" t="s">
        <v>36</v>
      </c>
      <c r="D6" s="6" t="s">
        <v>37</v>
      </c>
      <c r="E6" s="6" t="s">
        <v>17</v>
      </c>
      <c r="F6" s="1" t="s">
        <v>38</v>
      </c>
      <c r="G6" s="4" t="s">
        <v>39</v>
      </c>
      <c r="H6" s="4" t="s">
        <v>40</v>
      </c>
      <c r="I6" s="1" t="s">
        <v>41</v>
      </c>
      <c r="J6" s="4" t="s">
        <v>21</v>
      </c>
      <c r="K6" s="4">
        <v>139.5</v>
      </c>
      <c r="L6" s="7" t="s">
        <v>42</v>
      </c>
      <c r="M6" s="8" t="s">
        <v>43</v>
      </c>
      <c r="N6" s="9"/>
      <c r="O6" s="1"/>
    </row>
    <row r="7" spans="1:15" ht="180" customHeight="1" x14ac:dyDescent="0.3">
      <c r="A7" s="6">
        <v>4</v>
      </c>
      <c r="B7" s="1" t="s">
        <v>44</v>
      </c>
      <c r="C7" s="5" t="s">
        <v>45</v>
      </c>
      <c r="D7" s="6" t="s">
        <v>46</v>
      </c>
      <c r="E7" s="6" t="s">
        <v>47</v>
      </c>
      <c r="F7" s="1" t="s">
        <v>48</v>
      </c>
      <c r="G7" s="4" t="s">
        <v>49</v>
      </c>
      <c r="H7" s="4" t="s">
        <v>50</v>
      </c>
      <c r="I7" s="1" t="s">
        <v>51</v>
      </c>
      <c r="J7" s="4" t="s">
        <v>52</v>
      </c>
      <c r="K7" s="4">
        <v>108.9</v>
      </c>
      <c r="L7" s="7" t="s">
        <v>22</v>
      </c>
      <c r="M7" s="8" t="s">
        <v>43</v>
      </c>
      <c r="N7" s="9"/>
      <c r="O7" s="1"/>
    </row>
    <row r="8" spans="1:15" ht="225.6" customHeight="1" x14ac:dyDescent="0.3">
      <c r="A8" s="6">
        <v>5</v>
      </c>
      <c r="B8" s="1" t="s">
        <v>53</v>
      </c>
      <c r="C8" s="5" t="s">
        <v>54</v>
      </c>
      <c r="D8" s="6" t="s">
        <v>37</v>
      </c>
      <c r="E8" s="6" t="s">
        <v>17</v>
      </c>
      <c r="F8" s="1" t="s">
        <v>55</v>
      </c>
      <c r="G8" s="4" t="s">
        <v>56</v>
      </c>
      <c r="H8" s="4" t="s">
        <v>57</v>
      </c>
      <c r="I8" s="1" t="s">
        <v>58</v>
      </c>
      <c r="J8" s="4" t="s">
        <v>21</v>
      </c>
      <c r="K8" s="4">
        <v>243.99</v>
      </c>
      <c r="L8" s="10" t="s">
        <v>59</v>
      </c>
      <c r="M8" s="8" t="s">
        <v>60</v>
      </c>
      <c r="N8" s="9" t="s">
        <v>61</v>
      </c>
      <c r="O8" s="11" t="s">
        <v>62</v>
      </c>
    </row>
    <row r="9" spans="1:15" ht="165.6" customHeight="1" x14ac:dyDescent="0.3">
      <c r="A9" s="6">
        <v>6</v>
      </c>
      <c r="B9" s="4" t="s">
        <v>63</v>
      </c>
      <c r="C9" s="5" t="s">
        <v>64</v>
      </c>
      <c r="D9" s="6" t="s">
        <v>65</v>
      </c>
      <c r="E9" s="6" t="s">
        <v>66</v>
      </c>
      <c r="F9" s="4" t="s">
        <v>67</v>
      </c>
      <c r="G9" s="6" t="s">
        <v>68</v>
      </c>
      <c r="H9" s="4" t="s">
        <v>69</v>
      </c>
      <c r="I9" s="1" t="s">
        <v>70</v>
      </c>
      <c r="J9" s="4" t="s">
        <v>71</v>
      </c>
      <c r="K9" s="4">
        <v>194.26</v>
      </c>
      <c r="L9" s="7" t="s">
        <v>22</v>
      </c>
      <c r="M9" s="8" t="s">
        <v>72</v>
      </c>
      <c r="N9" s="9"/>
      <c r="O9" s="1"/>
    </row>
    <row r="10" spans="1:15" ht="190.05" customHeight="1" x14ac:dyDescent="0.3">
      <c r="A10" s="6">
        <v>7</v>
      </c>
      <c r="B10" s="4" t="s">
        <v>73</v>
      </c>
      <c r="C10" s="5" t="s">
        <v>74</v>
      </c>
      <c r="D10" s="6" t="s">
        <v>75</v>
      </c>
      <c r="E10" s="6" t="s">
        <v>76</v>
      </c>
      <c r="F10" s="4" t="s">
        <v>77</v>
      </c>
      <c r="G10" s="4" t="s">
        <v>78</v>
      </c>
      <c r="H10" s="4" t="s">
        <v>79</v>
      </c>
      <c r="I10" s="1" t="s">
        <v>80</v>
      </c>
      <c r="J10" s="4" t="s">
        <v>81</v>
      </c>
      <c r="K10" s="4">
        <v>236.16</v>
      </c>
      <c r="L10" s="10" t="s">
        <v>31</v>
      </c>
      <c r="M10" s="8" t="s">
        <v>82</v>
      </c>
      <c r="N10" s="9" t="s">
        <v>83</v>
      </c>
      <c r="O10" s="1" t="s">
        <v>84</v>
      </c>
    </row>
    <row r="11" spans="1:15" ht="190.05" customHeight="1" x14ac:dyDescent="0.3">
      <c r="A11" s="6">
        <v>8</v>
      </c>
      <c r="B11" s="1" t="s">
        <v>85</v>
      </c>
      <c r="C11" s="5" t="s">
        <v>86</v>
      </c>
      <c r="D11" s="6" t="s">
        <v>87</v>
      </c>
      <c r="E11" s="6" t="s">
        <v>76</v>
      </c>
      <c r="F11" s="1" t="s">
        <v>88</v>
      </c>
      <c r="G11" s="4" t="s">
        <v>89</v>
      </c>
      <c r="H11" s="4" t="s">
        <v>90</v>
      </c>
      <c r="I11" s="1" t="s">
        <v>91</v>
      </c>
      <c r="J11" s="4" t="s">
        <v>81</v>
      </c>
      <c r="K11" s="4">
        <v>68.48</v>
      </c>
      <c r="L11" s="10" t="s">
        <v>31</v>
      </c>
      <c r="M11" s="8" t="s">
        <v>92</v>
      </c>
      <c r="N11" s="9"/>
      <c r="O11" s="1" t="s">
        <v>93</v>
      </c>
    </row>
    <row r="12" spans="1:15" ht="190.05" customHeight="1" x14ac:dyDescent="0.3">
      <c r="A12" s="6">
        <v>9</v>
      </c>
      <c r="B12" s="1" t="s">
        <v>94</v>
      </c>
      <c r="C12" s="5" t="s">
        <v>95</v>
      </c>
      <c r="D12" s="4" t="s">
        <v>87</v>
      </c>
      <c r="E12" s="4" t="s">
        <v>76</v>
      </c>
      <c r="F12" s="1" t="s">
        <v>96</v>
      </c>
      <c r="G12" s="4" t="s">
        <v>78</v>
      </c>
      <c r="H12" s="1" t="s">
        <v>97</v>
      </c>
      <c r="I12" s="1" t="s">
        <v>98</v>
      </c>
      <c r="J12" s="4" t="s">
        <v>81</v>
      </c>
      <c r="K12" s="4">
        <v>286.11</v>
      </c>
      <c r="L12" s="10" t="s">
        <v>31</v>
      </c>
      <c r="M12" s="12" t="s">
        <v>99</v>
      </c>
      <c r="N12" s="9" t="s">
        <v>83</v>
      </c>
      <c r="O12" s="29" t="s">
        <v>93</v>
      </c>
    </row>
    <row r="13" spans="1:15" ht="190.05" customHeight="1" x14ac:dyDescent="0.3">
      <c r="A13" s="6">
        <v>10</v>
      </c>
      <c r="B13" s="1" t="s">
        <v>100</v>
      </c>
      <c r="C13" s="5" t="s">
        <v>101</v>
      </c>
      <c r="D13" s="1" t="s">
        <v>102</v>
      </c>
      <c r="E13" s="4" t="s">
        <v>76</v>
      </c>
      <c r="F13" s="1" t="s">
        <v>103</v>
      </c>
      <c r="G13" s="1" t="s">
        <v>104</v>
      </c>
      <c r="H13" s="1" t="s">
        <v>105</v>
      </c>
      <c r="I13" s="1" t="s">
        <v>106</v>
      </c>
      <c r="J13" s="4" t="s">
        <v>81</v>
      </c>
      <c r="K13" s="4">
        <v>217.49</v>
      </c>
      <c r="L13" s="10" t="s">
        <v>31</v>
      </c>
      <c r="M13" s="13" t="s">
        <v>107</v>
      </c>
      <c r="N13" s="9" t="s">
        <v>108</v>
      </c>
      <c r="O13" s="1" t="s">
        <v>109</v>
      </c>
    </row>
    <row r="14" spans="1:15" ht="190.05" customHeight="1" x14ac:dyDescent="0.3">
      <c r="A14" s="6">
        <v>11</v>
      </c>
      <c r="B14" s="1" t="s">
        <v>110</v>
      </c>
      <c r="C14" s="5" t="s">
        <v>111</v>
      </c>
      <c r="D14" s="1" t="s">
        <v>102</v>
      </c>
      <c r="E14" s="4" t="s">
        <v>76</v>
      </c>
      <c r="F14" s="1" t="s">
        <v>112</v>
      </c>
      <c r="G14" s="1" t="s">
        <v>113</v>
      </c>
      <c r="H14" s="1" t="s">
        <v>114</v>
      </c>
      <c r="I14" s="1" t="s">
        <v>115</v>
      </c>
      <c r="J14" s="4" t="s">
        <v>81</v>
      </c>
      <c r="K14" s="4">
        <v>139.5</v>
      </c>
      <c r="L14" s="4" t="s">
        <v>116</v>
      </c>
      <c r="M14" s="13" t="s">
        <v>117</v>
      </c>
      <c r="N14" s="1"/>
      <c r="O14" s="1" t="s">
        <v>118</v>
      </c>
    </row>
    <row r="15" spans="1:15" ht="190.05" customHeight="1" x14ac:dyDescent="0.3">
      <c r="A15" s="6">
        <v>12</v>
      </c>
      <c r="B15" s="1" t="s">
        <v>119</v>
      </c>
      <c r="C15" s="5" t="s">
        <v>120</v>
      </c>
      <c r="D15" s="1" t="s">
        <v>102</v>
      </c>
      <c r="E15" s="4" t="s">
        <v>76</v>
      </c>
      <c r="F15" s="1" t="s">
        <v>121</v>
      </c>
      <c r="G15" s="1" t="s">
        <v>122</v>
      </c>
      <c r="H15" s="1" t="s">
        <v>123</v>
      </c>
      <c r="I15" s="1" t="s">
        <v>51</v>
      </c>
      <c r="J15" s="4" t="s">
        <v>81</v>
      </c>
      <c r="K15" s="4">
        <v>108.9</v>
      </c>
      <c r="L15" s="14" t="s">
        <v>124</v>
      </c>
      <c r="M15" s="13" t="s">
        <v>125</v>
      </c>
      <c r="N15" s="9" t="s">
        <v>83</v>
      </c>
      <c r="O15" s="1" t="s">
        <v>126</v>
      </c>
    </row>
    <row r="16" spans="1:15" ht="190.05" customHeight="1" x14ac:dyDescent="0.3">
      <c r="A16" s="6">
        <v>13</v>
      </c>
      <c r="B16" s="21" t="s">
        <v>127</v>
      </c>
      <c r="C16" s="15" t="s">
        <v>128</v>
      </c>
      <c r="D16" s="1" t="s">
        <v>102</v>
      </c>
      <c r="E16" s="1" t="s">
        <v>129</v>
      </c>
      <c r="F16" s="1" t="s">
        <v>130</v>
      </c>
      <c r="G16" s="1" t="s">
        <v>131</v>
      </c>
      <c r="H16" s="1" t="s">
        <v>132</v>
      </c>
      <c r="I16" s="1" t="s">
        <v>133</v>
      </c>
      <c r="J16" s="1" t="s">
        <v>81</v>
      </c>
      <c r="K16" s="1">
        <v>173.97</v>
      </c>
      <c r="L16" s="7" t="s">
        <v>31</v>
      </c>
      <c r="M16" s="13" t="s">
        <v>134</v>
      </c>
      <c r="N16" s="16" t="s">
        <v>83</v>
      </c>
      <c r="O16" s="29" t="s">
        <v>93</v>
      </c>
    </row>
    <row r="17" spans="1:15" ht="190.05" customHeight="1" x14ac:dyDescent="0.3">
      <c r="A17" s="6">
        <v>14</v>
      </c>
      <c r="B17" s="21" t="s">
        <v>135</v>
      </c>
      <c r="C17" s="15" t="s">
        <v>136</v>
      </c>
      <c r="D17" s="1" t="s">
        <v>102</v>
      </c>
      <c r="E17" s="1" t="s">
        <v>76</v>
      </c>
      <c r="F17" s="1" t="s">
        <v>137</v>
      </c>
      <c r="G17" s="1" t="s">
        <v>131</v>
      </c>
      <c r="H17" s="1" t="s">
        <v>138</v>
      </c>
      <c r="I17" s="1" t="s">
        <v>139</v>
      </c>
      <c r="J17" s="1" t="s">
        <v>81</v>
      </c>
      <c r="K17" s="1">
        <v>180.8</v>
      </c>
      <c r="L17" s="7" t="s">
        <v>31</v>
      </c>
      <c r="M17" s="13" t="s">
        <v>140</v>
      </c>
      <c r="N17" s="16" t="s">
        <v>83</v>
      </c>
      <c r="O17" s="29" t="s">
        <v>93</v>
      </c>
    </row>
    <row r="18" spans="1:15" ht="190.05" customHeight="1" x14ac:dyDescent="0.3">
      <c r="A18" s="6">
        <v>15</v>
      </c>
      <c r="B18" s="21" t="s">
        <v>141</v>
      </c>
      <c r="C18" s="15" t="s">
        <v>142</v>
      </c>
      <c r="D18" s="1" t="s">
        <v>102</v>
      </c>
      <c r="E18" s="1" t="s">
        <v>76</v>
      </c>
      <c r="F18" s="1" t="s">
        <v>143</v>
      </c>
      <c r="G18" s="1" t="s">
        <v>144</v>
      </c>
      <c r="H18" s="1" t="s">
        <v>145</v>
      </c>
      <c r="I18" s="1" t="s">
        <v>146</v>
      </c>
      <c r="J18" s="1" t="s">
        <v>81</v>
      </c>
      <c r="K18" s="1">
        <v>1553.12</v>
      </c>
      <c r="L18" s="7" t="s">
        <v>31</v>
      </c>
      <c r="M18" s="13" t="s">
        <v>147</v>
      </c>
      <c r="N18" s="16" t="s">
        <v>148</v>
      </c>
      <c r="O18" s="29" t="s">
        <v>93</v>
      </c>
    </row>
    <row r="19" spans="1:15" ht="190.05" customHeight="1" x14ac:dyDescent="0.3">
      <c r="A19" s="6">
        <v>16</v>
      </c>
      <c r="B19" s="4" t="s">
        <v>252</v>
      </c>
      <c r="C19" s="5" t="s">
        <v>253</v>
      </c>
      <c r="D19" s="6" t="s">
        <v>254</v>
      </c>
      <c r="E19" s="6" t="s">
        <v>255</v>
      </c>
      <c r="F19" s="4" t="s">
        <v>256</v>
      </c>
      <c r="G19" s="32" t="s">
        <v>257</v>
      </c>
      <c r="H19" s="4" t="s">
        <v>258</v>
      </c>
      <c r="I19" s="29" t="s">
        <v>259</v>
      </c>
      <c r="J19" s="4" t="s">
        <v>260</v>
      </c>
      <c r="K19" s="6">
        <v>191.13</v>
      </c>
      <c r="L19" s="10" t="s">
        <v>261</v>
      </c>
      <c r="M19" s="8" t="s">
        <v>262</v>
      </c>
      <c r="N19" s="9" t="s">
        <v>33</v>
      </c>
      <c r="O19" s="29" t="s">
        <v>263</v>
      </c>
    </row>
    <row r="20" spans="1:15" ht="190.05" customHeight="1" x14ac:dyDescent="0.3">
      <c r="A20" s="6">
        <v>17</v>
      </c>
      <c r="B20" s="4" t="s">
        <v>264</v>
      </c>
      <c r="C20" s="5" t="s">
        <v>265</v>
      </c>
      <c r="D20" s="6" t="s">
        <v>266</v>
      </c>
      <c r="E20" s="6" t="s">
        <v>267</v>
      </c>
      <c r="F20" s="4" t="s">
        <v>268</v>
      </c>
      <c r="G20" s="4" t="s">
        <v>269</v>
      </c>
      <c r="H20" s="4" t="s">
        <v>270</v>
      </c>
      <c r="I20" s="29" t="s">
        <v>271</v>
      </c>
      <c r="J20" s="4" t="s">
        <v>272</v>
      </c>
      <c r="K20" s="6">
        <v>189.57</v>
      </c>
      <c r="L20" s="10" t="s">
        <v>273</v>
      </c>
      <c r="M20" s="8" t="s">
        <v>274</v>
      </c>
      <c r="N20" s="9" t="s">
        <v>275</v>
      </c>
      <c r="O20" s="29" t="s">
        <v>93</v>
      </c>
    </row>
    <row r="21" spans="1:15" ht="190.05" customHeight="1" x14ac:dyDescent="0.3">
      <c r="A21" s="6">
        <v>18</v>
      </c>
      <c r="B21" s="29" t="s">
        <v>276</v>
      </c>
      <c r="C21" s="5" t="s">
        <v>277</v>
      </c>
      <c r="D21" s="6" t="s">
        <v>266</v>
      </c>
      <c r="E21" s="6" t="s">
        <v>248</v>
      </c>
      <c r="F21" s="29" t="s">
        <v>278</v>
      </c>
      <c r="G21" s="4" t="s">
        <v>279</v>
      </c>
      <c r="H21" s="4" t="s">
        <v>280</v>
      </c>
      <c r="I21" s="29" t="s">
        <v>281</v>
      </c>
      <c r="J21" s="4" t="s">
        <v>272</v>
      </c>
      <c r="K21" s="6">
        <v>164.93</v>
      </c>
      <c r="L21" s="7" t="s">
        <v>273</v>
      </c>
      <c r="M21" s="33" t="s">
        <v>282</v>
      </c>
      <c r="N21" s="9" t="s">
        <v>33</v>
      </c>
      <c r="O21" s="29" t="s">
        <v>312</v>
      </c>
    </row>
    <row r="22" spans="1:15" ht="190.05" customHeight="1" x14ac:dyDescent="0.3">
      <c r="A22" s="6">
        <v>19</v>
      </c>
      <c r="B22" s="29" t="s">
        <v>283</v>
      </c>
      <c r="C22" s="5" t="s">
        <v>284</v>
      </c>
      <c r="D22" s="6" t="s">
        <v>254</v>
      </c>
      <c r="E22" s="6" t="s">
        <v>267</v>
      </c>
      <c r="F22" s="4" t="s">
        <v>268</v>
      </c>
      <c r="G22" s="4" t="s">
        <v>269</v>
      </c>
      <c r="H22" s="29" t="s">
        <v>270</v>
      </c>
      <c r="I22" s="29" t="s">
        <v>285</v>
      </c>
      <c r="J22" s="4" t="s">
        <v>260</v>
      </c>
      <c r="K22" s="6">
        <v>189.57</v>
      </c>
      <c r="L22" s="7" t="s">
        <v>273</v>
      </c>
      <c r="M22" s="12" t="s">
        <v>286</v>
      </c>
      <c r="N22" s="9" t="s">
        <v>275</v>
      </c>
      <c r="O22" s="29" t="s">
        <v>109</v>
      </c>
    </row>
    <row r="23" spans="1:15" ht="190.05" customHeight="1" x14ac:dyDescent="0.3">
      <c r="A23" s="6">
        <v>20</v>
      </c>
      <c r="B23" s="29" t="s">
        <v>287</v>
      </c>
      <c r="C23" s="5" t="s">
        <v>288</v>
      </c>
      <c r="D23" s="6" t="s">
        <v>266</v>
      </c>
      <c r="E23" s="6" t="s">
        <v>248</v>
      </c>
      <c r="F23" s="29" t="s">
        <v>289</v>
      </c>
      <c r="G23" s="29" t="s">
        <v>290</v>
      </c>
      <c r="H23" s="29" t="s">
        <v>291</v>
      </c>
      <c r="I23" s="29" t="s">
        <v>115</v>
      </c>
      <c r="J23" s="4" t="s">
        <v>260</v>
      </c>
      <c r="K23" s="6">
        <v>146.11000000000001</v>
      </c>
      <c r="L23" s="10" t="s">
        <v>273</v>
      </c>
      <c r="M23" s="31" t="s">
        <v>292</v>
      </c>
      <c r="N23" s="9" t="s">
        <v>33</v>
      </c>
      <c r="O23" s="29" t="s">
        <v>109</v>
      </c>
    </row>
    <row r="24" spans="1:15" ht="190.05" customHeight="1" x14ac:dyDescent="0.3">
      <c r="A24" s="6">
        <v>21</v>
      </c>
      <c r="B24" s="29" t="s">
        <v>293</v>
      </c>
      <c r="C24" s="5" t="s">
        <v>294</v>
      </c>
      <c r="D24" s="29" t="s">
        <v>295</v>
      </c>
      <c r="E24" s="6" t="s">
        <v>267</v>
      </c>
      <c r="F24" s="29" t="s">
        <v>112</v>
      </c>
      <c r="G24" s="29" t="s">
        <v>296</v>
      </c>
      <c r="H24" s="29" t="s">
        <v>297</v>
      </c>
      <c r="I24" s="29" t="s">
        <v>298</v>
      </c>
      <c r="J24" s="4" t="s">
        <v>299</v>
      </c>
      <c r="K24" s="6"/>
      <c r="L24" s="4" t="s">
        <v>300</v>
      </c>
      <c r="M24" s="31" t="s">
        <v>301</v>
      </c>
      <c r="N24" s="29"/>
      <c r="O24" s="29"/>
    </row>
    <row r="25" spans="1:15" ht="190.05" customHeight="1" x14ac:dyDescent="0.3">
      <c r="A25" s="6">
        <v>22</v>
      </c>
      <c r="B25" s="29" t="s">
        <v>302</v>
      </c>
      <c r="C25" s="5" t="s">
        <v>303</v>
      </c>
      <c r="D25" s="29" t="s">
        <v>304</v>
      </c>
      <c r="E25" s="6" t="s">
        <v>248</v>
      </c>
      <c r="F25" s="29" t="s">
        <v>305</v>
      </c>
      <c r="G25" s="29" t="s">
        <v>306</v>
      </c>
      <c r="H25" s="29" t="s">
        <v>307</v>
      </c>
      <c r="I25" s="29" t="s">
        <v>308</v>
      </c>
      <c r="J25" s="4" t="s">
        <v>272</v>
      </c>
      <c r="K25" s="6">
        <v>1035.72</v>
      </c>
      <c r="L25" s="4" t="s">
        <v>116</v>
      </c>
      <c r="M25" s="31" t="s">
        <v>309</v>
      </c>
      <c r="N25" s="29"/>
      <c r="O25" s="29"/>
    </row>
    <row r="26" spans="1:15" x14ac:dyDescent="0.3">
      <c r="K26">
        <f>SUM(K4:K25)</f>
        <v>6004.36</v>
      </c>
    </row>
  </sheetData>
  <mergeCells count="2">
    <mergeCell ref="A1:O1"/>
    <mergeCell ref="A2:O2"/>
  </mergeCells>
  <phoneticPr fontId="2" type="noConversion"/>
  <pageMargins left="0.70866141732283472" right="0.70866141732283472"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view="pageBreakPreview" topLeftCell="A10" zoomScaleNormal="100" zoomScaleSheetLayoutView="100" workbookViewId="0">
      <selection activeCell="K7" sqref="K7:K8"/>
    </sheetView>
  </sheetViews>
  <sheetFormatPr defaultRowHeight="16.2" x14ac:dyDescent="0.3"/>
  <cols>
    <col min="1" max="1" width="5.77734375" customWidth="1"/>
    <col min="2" max="2" width="14.33203125" customWidth="1"/>
    <col min="3" max="3" width="10" customWidth="1"/>
    <col min="5" max="5" width="10.33203125" customWidth="1"/>
    <col min="6" max="6" width="11.44140625" customWidth="1"/>
    <col min="7" max="7" width="28.44140625" customWidth="1"/>
    <col min="8" max="8" width="11" customWidth="1"/>
    <col min="9" max="9" width="11.6640625" customWidth="1"/>
    <col min="10" max="10" width="12.21875" customWidth="1"/>
    <col min="11" max="11" width="11.21875" customWidth="1"/>
  </cols>
  <sheetData>
    <row r="1" spans="1:12" ht="24.6" customHeight="1" x14ac:dyDescent="0.3">
      <c r="A1" s="44" t="s">
        <v>150</v>
      </c>
      <c r="B1" s="44"/>
      <c r="C1" s="44"/>
      <c r="D1" s="44"/>
      <c r="E1" s="44"/>
      <c r="F1" s="44"/>
      <c r="G1" s="44"/>
      <c r="H1" s="44"/>
      <c r="I1" s="44"/>
      <c r="J1" s="44"/>
      <c r="K1" s="44"/>
      <c r="L1" s="44"/>
    </row>
    <row r="2" spans="1:12" ht="24.6" customHeight="1" x14ac:dyDescent="0.3">
      <c r="A2" s="45" t="s">
        <v>251</v>
      </c>
      <c r="B2" s="45"/>
      <c r="C2" s="45"/>
      <c r="D2" s="45"/>
      <c r="E2" s="45"/>
      <c r="F2" s="45"/>
      <c r="G2" s="45"/>
      <c r="H2" s="45"/>
      <c r="I2" s="45"/>
      <c r="J2" s="45"/>
      <c r="K2" s="45"/>
      <c r="L2" s="45"/>
    </row>
    <row r="3" spans="1:12" ht="32.4" x14ac:dyDescent="0.3">
      <c r="A3" s="22" t="s">
        <v>163</v>
      </c>
      <c r="B3" s="22" t="s">
        <v>250</v>
      </c>
      <c r="C3" s="22" t="s">
        <v>201</v>
      </c>
      <c r="D3" s="22" t="s">
        <v>202</v>
      </c>
      <c r="E3" s="22" t="s">
        <v>203</v>
      </c>
      <c r="F3" s="22" t="s">
        <v>204</v>
      </c>
      <c r="G3" s="22" t="s">
        <v>205</v>
      </c>
      <c r="H3" s="22" t="s">
        <v>206</v>
      </c>
      <c r="I3" s="23" t="s">
        <v>207</v>
      </c>
      <c r="J3" s="23" t="s">
        <v>208</v>
      </c>
      <c r="K3" s="29" t="s">
        <v>209</v>
      </c>
      <c r="L3" s="3" t="s">
        <v>210</v>
      </c>
    </row>
    <row r="4" spans="1:12" ht="141" customHeight="1" x14ac:dyDescent="0.3">
      <c r="A4" s="25">
        <v>1</v>
      </c>
      <c r="B4" s="27" t="s">
        <v>247</v>
      </c>
      <c r="C4" s="24" t="s">
        <v>248</v>
      </c>
      <c r="D4" s="27" t="s">
        <v>211</v>
      </c>
      <c r="E4" s="27" t="s">
        <v>212</v>
      </c>
      <c r="F4" s="30" t="s">
        <v>213</v>
      </c>
      <c r="G4" s="26" t="s">
        <v>214</v>
      </c>
      <c r="H4" s="30" t="s">
        <v>243</v>
      </c>
      <c r="I4" s="27" t="s">
        <v>216</v>
      </c>
      <c r="J4" s="27" t="s">
        <v>217</v>
      </c>
      <c r="K4" s="28" t="s">
        <v>218</v>
      </c>
      <c r="L4" s="28">
        <f>49.51+57.95</f>
        <v>107.46000000000001</v>
      </c>
    </row>
    <row r="5" spans="1:12" ht="126" customHeight="1" x14ac:dyDescent="0.3">
      <c r="A5" s="42">
        <v>2</v>
      </c>
      <c r="B5" s="42" t="s">
        <v>219</v>
      </c>
      <c r="C5" s="24" t="s">
        <v>249</v>
      </c>
      <c r="D5" s="42" t="s">
        <v>220</v>
      </c>
      <c r="E5" s="42" t="s">
        <v>221</v>
      </c>
      <c r="F5" s="46" t="s">
        <v>222</v>
      </c>
      <c r="G5" s="26" t="s">
        <v>223</v>
      </c>
      <c r="H5" s="30" t="s">
        <v>244</v>
      </c>
      <c r="I5" s="42" t="s">
        <v>215</v>
      </c>
      <c r="J5" s="42" t="s">
        <v>224</v>
      </c>
      <c r="K5" s="39" t="s">
        <v>225</v>
      </c>
      <c r="L5" s="39">
        <f>50.94+40.52+121.14</f>
        <v>212.60000000000002</v>
      </c>
    </row>
    <row r="6" spans="1:12" x14ac:dyDescent="0.3">
      <c r="A6" s="43"/>
      <c r="B6" s="43"/>
      <c r="C6" s="24"/>
      <c r="D6" s="43"/>
      <c r="E6" s="43"/>
      <c r="F6" s="46"/>
      <c r="G6" s="30"/>
      <c r="H6" s="30"/>
      <c r="I6" s="43"/>
      <c r="J6" s="43"/>
      <c r="K6" s="40"/>
      <c r="L6" s="40"/>
    </row>
    <row r="7" spans="1:12" ht="131.4" customHeight="1" x14ac:dyDescent="0.3">
      <c r="A7" s="42">
        <v>3</v>
      </c>
      <c r="B7" s="42" t="s">
        <v>226</v>
      </c>
      <c r="C7" s="24" t="s">
        <v>249</v>
      </c>
      <c r="D7" s="42" t="s">
        <v>227</v>
      </c>
      <c r="E7" s="39" t="s">
        <v>228</v>
      </c>
      <c r="F7" s="41" t="s">
        <v>229</v>
      </c>
      <c r="G7" s="26" t="s">
        <v>230</v>
      </c>
      <c r="H7" s="30" t="s">
        <v>245</v>
      </c>
      <c r="I7" s="42" t="s">
        <v>216</v>
      </c>
      <c r="J7" s="42" t="s">
        <v>231</v>
      </c>
      <c r="K7" s="39" t="s">
        <v>232</v>
      </c>
      <c r="L7" s="39">
        <f>2614.28+534.71+888.71</f>
        <v>4037.7000000000003</v>
      </c>
    </row>
    <row r="8" spans="1:12" x14ac:dyDescent="0.3">
      <c r="A8" s="43"/>
      <c r="B8" s="43"/>
      <c r="C8" s="24"/>
      <c r="D8" s="43"/>
      <c r="E8" s="40"/>
      <c r="F8" s="41"/>
      <c r="G8" s="30"/>
      <c r="H8" s="30"/>
      <c r="I8" s="43"/>
      <c r="J8" s="43"/>
      <c r="K8" s="40"/>
      <c r="L8" s="40"/>
    </row>
    <row r="9" spans="1:12" ht="136.19999999999999" customHeight="1" x14ac:dyDescent="0.3">
      <c r="A9" s="42">
        <v>4</v>
      </c>
      <c r="B9" s="42" t="s">
        <v>233</v>
      </c>
      <c r="C9" s="24" t="s">
        <v>249</v>
      </c>
      <c r="D9" s="42" t="s">
        <v>234</v>
      </c>
      <c r="E9" s="39" t="s">
        <v>175</v>
      </c>
      <c r="F9" s="41" t="s">
        <v>235</v>
      </c>
      <c r="G9" s="31" t="s">
        <v>236</v>
      </c>
      <c r="H9" s="30" t="s">
        <v>243</v>
      </c>
      <c r="I9" s="42" t="s">
        <v>215</v>
      </c>
      <c r="J9" s="42" t="s">
        <v>237</v>
      </c>
      <c r="K9" s="39" t="s">
        <v>238</v>
      </c>
      <c r="L9" s="39">
        <f>159.88+159.88</f>
        <v>319.76</v>
      </c>
    </row>
    <row r="10" spans="1:12" x14ac:dyDescent="0.3">
      <c r="A10" s="43"/>
      <c r="B10" s="43"/>
      <c r="C10" s="24"/>
      <c r="D10" s="43"/>
      <c r="E10" s="40"/>
      <c r="F10" s="41"/>
      <c r="G10" s="29"/>
      <c r="H10" s="30"/>
      <c r="I10" s="43"/>
      <c r="J10" s="43"/>
      <c r="K10" s="40"/>
      <c r="L10" s="40"/>
    </row>
    <row r="11" spans="1:12" ht="139.80000000000001" customHeight="1" x14ac:dyDescent="0.3">
      <c r="A11" s="42">
        <v>5</v>
      </c>
      <c r="B11" s="42" t="s">
        <v>239</v>
      </c>
      <c r="C11" s="24" t="s">
        <v>249</v>
      </c>
      <c r="D11" s="42" t="s">
        <v>234</v>
      </c>
      <c r="E11" s="39" t="s">
        <v>175</v>
      </c>
      <c r="F11" s="41" t="s">
        <v>240</v>
      </c>
      <c r="G11" s="31" t="s">
        <v>241</v>
      </c>
      <c r="H11" s="30" t="s">
        <v>246</v>
      </c>
      <c r="I11" s="42" t="s">
        <v>215</v>
      </c>
      <c r="J11" s="42" t="s">
        <v>237</v>
      </c>
      <c r="K11" s="39" t="s">
        <v>242</v>
      </c>
      <c r="L11" s="39">
        <v>220.8</v>
      </c>
    </row>
    <row r="12" spans="1:12" x14ac:dyDescent="0.3">
      <c r="A12" s="43"/>
      <c r="B12" s="43"/>
      <c r="C12" s="24"/>
      <c r="D12" s="43"/>
      <c r="E12" s="40"/>
      <c r="F12" s="41"/>
      <c r="G12" s="29"/>
      <c r="H12" s="30"/>
      <c r="I12" s="43"/>
      <c r="J12" s="43"/>
      <c r="K12" s="40"/>
      <c r="L12" s="40"/>
    </row>
    <row r="13" spans="1:12" x14ac:dyDescent="0.3">
      <c r="L13">
        <f>SUM(L4:L12)</f>
        <v>4898.3200000000006</v>
      </c>
    </row>
  </sheetData>
  <mergeCells count="38">
    <mergeCell ref="J11:J12"/>
    <mergeCell ref="K11:K12"/>
    <mergeCell ref="L11:L12"/>
    <mergeCell ref="A11:A12"/>
    <mergeCell ref="B11:B12"/>
    <mergeCell ref="D11:D12"/>
    <mergeCell ref="E11:E12"/>
    <mergeCell ref="F11:F12"/>
    <mergeCell ref="I11:I12"/>
    <mergeCell ref="L7:L8"/>
    <mergeCell ref="A9:A10"/>
    <mergeCell ref="B9:B10"/>
    <mergeCell ref="D9:D10"/>
    <mergeCell ref="E9:E10"/>
    <mergeCell ref="F9:F10"/>
    <mergeCell ref="I9:I10"/>
    <mergeCell ref="J9:J10"/>
    <mergeCell ref="K9:K10"/>
    <mergeCell ref="L9:L10"/>
    <mergeCell ref="A7:A8"/>
    <mergeCell ref="B7:B8"/>
    <mergeCell ref="D7:D8"/>
    <mergeCell ref="E7:E8"/>
    <mergeCell ref="F7:F8"/>
    <mergeCell ref="I5:I6"/>
    <mergeCell ref="J5:J6"/>
    <mergeCell ref="A1:L1"/>
    <mergeCell ref="A2:L2"/>
    <mergeCell ref="K5:K6"/>
    <mergeCell ref="L5:L6"/>
    <mergeCell ref="A5:A6"/>
    <mergeCell ref="B5:B6"/>
    <mergeCell ref="D5:D6"/>
    <mergeCell ref="E5:E6"/>
    <mergeCell ref="F5:F6"/>
    <mergeCell ref="I7:I8"/>
    <mergeCell ref="J7:J8"/>
    <mergeCell ref="K7:K8"/>
  </mergeCells>
  <phoneticPr fontId="2" type="noConversion"/>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abSelected="1" view="pageBreakPreview" topLeftCell="A13" zoomScaleNormal="100" zoomScaleSheetLayoutView="100" workbookViewId="0">
      <selection activeCell="K14" sqref="K14"/>
    </sheetView>
  </sheetViews>
  <sheetFormatPr defaultRowHeight="16.2" x14ac:dyDescent="0.3"/>
  <cols>
    <col min="1" max="1" width="5.88671875" customWidth="1"/>
    <col min="2" max="2" width="10.109375" customWidth="1"/>
    <col min="5" max="5" width="10" customWidth="1"/>
    <col min="6" max="6" width="42.5546875" customWidth="1"/>
    <col min="7" max="7" width="10.44140625" customWidth="1"/>
    <col min="8" max="8" width="10.21875" customWidth="1"/>
    <col min="9" max="9" width="10" customWidth="1"/>
    <col min="12" max="12" width="7.77734375" customWidth="1"/>
    <col min="14" max="14" width="10" customWidth="1"/>
    <col min="15" max="15" width="9" customWidth="1"/>
  </cols>
  <sheetData>
    <row r="1" spans="1:16" ht="28.2" x14ac:dyDescent="0.3">
      <c r="A1" s="50" t="s">
        <v>150</v>
      </c>
      <c r="B1" s="51"/>
      <c r="C1" s="51"/>
      <c r="D1" s="51"/>
      <c r="E1" s="51"/>
      <c r="F1" s="51"/>
      <c r="G1" s="51"/>
      <c r="H1" s="51"/>
      <c r="I1" s="51"/>
      <c r="J1" s="51"/>
      <c r="K1" s="51"/>
      <c r="L1" s="51"/>
      <c r="M1" s="51"/>
      <c r="N1" s="51"/>
      <c r="O1" s="51"/>
      <c r="P1" s="51"/>
    </row>
    <row r="2" spans="1:16" ht="24.6" x14ac:dyDescent="0.3">
      <c r="A2" s="38" t="s">
        <v>315</v>
      </c>
      <c r="B2" s="52"/>
      <c r="C2" s="52"/>
      <c r="D2" s="52"/>
      <c r="E2" s="52"/>
      <c r="F2" s="52"/>
      <c r="G2" s="52"/>
      <c r="H2" s="52"/>
      <c r="I2" s="52"/>
      <c r="J2" s="52"/>
      <c r="K2" s="52"/>
      <c r="L2" s="52"/>
      <c r="M2" s="52"/>
      <c r="N2" s="52"/>
      <c r="O2" s="52"/>
      <c r="P2" s="52"/>
    </row>
    <row r="3" spans="1:16" ht="30" x14ac:dyDescent="0.3">
      <c r="A3" s="18" t="s">
        <v>163</v>
      </c>
      <c r="B3" s="18" t="s">
        <v>153</v>
      </c>
      <c r="C3" s="18" t="s">
        <v>164</v>
      </c>
      <c r="D3" s="18" t="s">
        <v>154</v>
      </c>
      <c r="E3" s="18" t="s">
        <v>155</v>
      </c>
      <c r="F3" s="18" t="s">
        <v>156</v>
      </c>
      <c r="G3" s="18" t="s">
        <v>157</v>
      </c>
      <c r="H3" s="18" t="s">
        <v>158</v>
      </c>
      <c r="I3" s="18" t="s">
        <v>151</v>
      </c>
      <c r="J3" s="17" t="s">
        <v>165</v>
      </c>
      <c r="K3" s="19" t="s">
        <v>159</v>
      </c>
      <c r="L3" s="18" t="s">
        <v>152</v>
      </c>
      <c r="M3" s="18" t="s">
        <v>160</v>
      </c>
      <c r="N3" s="18" t="s">
        <v>161</v>
      </c>
      <c r="O3" s="18" t="s">
        <v>162</v>
      </c>
      <c r="P3" s="18" t="s">
        <v>166</v>
      </c>
    </row>
    <row r="4" spans="1:16" ht="157.80000000000001" customHeight="1" x14ac:dyDescent="0.3">
      <c r="A4" s="48">
        <v>1</v>
      </c>
      <c r="B4" s="20" t="s">
        <v>189</v>
      </c>
      <c r="C4" s="48" t="s">
        <v>167</v>
      </c>
      <c r="D4" s="41" t="s">
        <v>168</v>
      </c>
      <c r="E4" s="41" t="s">
        <v>169</v>
      </c>
      <c r="F4" s="31" t="s">
        <v>170</v>
      </c>
      <c r="G4" s="47" t="s">
        <v>171</v>
      </c>
      <c r="H4" s="47" t="s">
        <v>171</v>
      </c>
      <c r="I4" s="47" t="s">
        <v>171</v>
      </c>
      <c r="J4" s="47"/>
      <c r="K4" s="47"/>
      <c r="L4" s="47" t="s">
        <v>171</v>
      </c>
      <c r="M4" s="41" t="s">
        <v>172</v>
      </c>
      <c r="N4" s="41" t="s">
        <v>173</v>
      </c>
      <c r="O4" s="41">
        <v>4398.1099999999997</v>
      </c>
      <c r="P4" s="29" t="s">
        <v>191</v>
      </c>
    </row>
    <row r="5" spans="1:16" x14ac:dyDescent="0.3">
      <c r="A5" s="48"/>
      <c r="B5" s="20"/>
      <c r="C5" s="48"/>
      <c r="D5" s="41"/>
      <c r="E5" s="41"/>
      <c r="F5" s="31"/>
      <c r="G5" s="47"/>
      <c r="H5" s="47"/>
      <c r="I5" s="47"/>
      <c r="J5" s="47"/>
      <c r="K5" s="47"/>
      <c r="L5" s="47"/>
      <c r="M5" s="41"/>
      <c r="N5" s="41"/>
      <c r="O5" s="41"/>
      <c r="P5" s="29"/>
    </row>
    <row r="6" spans="1:16" ht="174" customHeight="1" x14ac:dyDescent="0.3">
      <c r="A6" s="48">
        <v>2</v>
      </c>
      <c r="B6" s="20" t="s">
        <v>189</v>
      </c>
      <c r="C6" s="48" t="s">
        <v>174</v>
      </c>
      <c r="D6" s="41" t="s">
        <v>175</v>
      </c>
      <c r="E6" s="41" t="s">
        <v>176</v>
      </c>
      <c r="F6" s="31" t="s">
        <v>177</v>
      </c>
      <c r="G6" s="47" t="s">
        <v>178</v>
      </c>
      <c r="H6" s="47" t="s">
        <v>179</v>
      </c>
      <c r="I6" s="47" t="s">
        <v>171</v>
      </c>
      <c r="J6" s="47"/>
      <c r="K6" s="47"/>
      <c r="L6" s="47" t="s">
        <v>171</v>
      </c>
      <c r="M6" s="41" t="s">
        <v>180</v>
      </c>
      <c r="N6" s="41" t="s">
        <v>181</v>
      </c>
      <c r="O6" s="41">
        <v>1015.85</v>
      </c>
      <c r="P6" s="29" t="s">
        <v>192</v>
      </c>
    </row>
    <row r="7" spans="1:16" x14ac:dyDescent="0.3">
      <c r="A7" s="48"/>
      <c r="B7" s="20"/>
      <c r="C7" s="48"/>
      <c r="D7" s="41"/>
      <c r="E7" s="41"/>
      <c r="F7" s="31"/>
      <c r="G7" s="47"/>
      <c r="H7" s="47"/>
      <c r="I7" s="47"/>
      <c r="J7" s="47"/>
      <c r="K7" s="47"/>
      <c r="L7" s="47"/>
      <c r="M7" s="41"/>
      <c r="N7" s="41"/>
      <c r="O7" s="41"/>
      <c r="P7" s="29"/>
    </row>
    <row r="8" spans="1:16" ht="177.6" customHeight="1" x14ac:dyDescent="0.3">
      <c r="A8" s="48">
        <v>3</v>
      </c>
      <c r="B8" s="20" t="s">
        <v>189</v>
      </c>
      <c r="C8" s="48" t="s">
        <v>182</v>
      </c>
      <c r="D8" s="49" t="s">
        <v>183</v>
      </c>
      <c r="E8" s="41" t="s">
        <v>184</v>
      </c>
      <c r="F8" s="31" t="s">
        <v>316</v>
      </c>
      <c r="G8" s="47" t="s">
        <v>171</v>
      </c>
      <c r="H8" s="47" t="s">
        <v>171</v>
      </c>
      <c r="I8" s="47" t="s">
        <v>185</v>
      </c>
      <c r="J8" s="47"/>
      <c r="K8" s="47"/>
      <c r="L8" s="47" t="s">
        <v>179</v>
      </c>
      <c r="M8" s="41" t="s">
        <v>186</v>
      </c>
      <c r="N8" s="41" t="s">
        <v>187</v>
      </c>
      <c r="O8" s="41">
        <v>293.89</v>
      </c>
      <c r="P8" s="29" t="s">
        <v>193</v>
      </c>
    </row>
    <row r="9" spans="1:16" ht="18" customHeight="1" x14ac:dyDescent="0.3">
      <c r="A9" s="48"/>
      <c r="B9" s="20" t="s">
        <v>190</v>
      </c>
      <c r="C9" s="48"/>
      <c r="D9" s="49"/>
      <c r="E9" s="41"/>
      <c r="F9" s="31" t="s">
        <v>317</v>
      </c>
      <c r="G9" s="47"/>
      <c r="H9" s="47"/>
      <c r="I9" s="47"/>
      <c r="J9" s="47"/>
      <c r="K9" s="47"/>
      <c r="L9" s="47"/>
      <c r="M9" s="41"/>
      <c r="N9" s="41"/>
      <c r="O9" s="41"/>
      <c r="P9" s="29" t="s">
        <v>188</v>
      </c>
    </row>
    <row r="10" spans="1:16" ht="205.05" customHeight="1" x14ac:dyDescent="0.3">
      <c r="A10" s="6">
        <v>4</v>
      </c>
      <c r="B10" s="6" t="s">
        <v>76</v>
      </c>
      <c r="C10" s="4" t="s">
        <v>78</v>
      </c>
      <c r="D10" s="4" t="s">
        <v>77</v>
      </c>
      <c r="E10" s="29" t="s">
        <v>80</v>
      </c>
      <c r="F10" s="36" t="s">
        <v>194</v>
      </c>
      <c r="G10" s="35" t="s">
        <v>171</v>
      </c>
      <c r="H10" s="35" t="s">
        <v>171</v>
      </c>
      <c r="I10" s="35" t="s">
        <v>171</v>
      </c>
      <c r="J10" s="6"/>
      <c r="K10" s="6"/>
      <c r="L10" s="6"/>
      <c r="M10" s="4" t="s">
        <v>195</v>
      </c>
      <c r="N10" s="4" t="s">
        <v>196</v>
      </c>
      <c r="O10" s="4">
        <v>236.16</v>
      </c>
      <c r="P10" s="4" t="s">
        <v>81</v>
      </c>
    </row>
    <row r="11" spans="1:16" ht="205.05" customHeight="1" x14ac:dyDescent="0.3">
      <c r="A11" s="6">
        <v>5</v>
      </c>
      <c r="B11" s="4" t="s">
        <v>76</v>
      </c>
      <c r="C11" s="4" t="s">
        <v>78</v>
      </c>
      <c r="D11" s="29" t="s">
        <v>96</v>
      </c>
      <c r="E11" s="29" t="s">
        <v>98</v>
      </c>
      <c r="F11" s="36" t="s">
        <v>194</v>
      </c>
      <c r="G11" s="35" t="s">
        <v>171</v>
      </c>
      <c r="H11" s="35" t="s">
        <v>171</v>
      </c>
      <c r="I11" s="35" t="s">
        <v>171</v>
      </c>
      <c r="J11" s="34"/>
      <c r="K11" s="34"/>
      <c r="L11" s="34"/>
      <c r="M11" s="29" t="s">
        <v>197</v>
      </c>
      <c r="N11" s="29" t="s">
        <v>198</v>
      </c>
      <c r="O11" s="4">
        <v>286.11</v>
      </c>
      <c r="P11" s="4" t="s">
        <v>81</v>
      </c>
    </row>
    <row r="12" spans="1:16" ht="205.05" customHeight="1" x14ac:dyDescent="0.3">
      <c r="A12" s="6">
        <v>6</v>
      </c>
      <c r="B12" s="4" t="s">
        <v>76</v>
      </c>
      <c r="C12" s="29" t="s">
        <v>131</v>
      </c>
      <c r="D12" s="29" t="s">
        <v>130</v>
      </c>
      <c r="E12" s="29" t="s">
        <v>133</v>
      </c>
      <c r="F12" s="36" t="s">
        <v>194</v>
      </c>
      <c r="G12" s="35" t="s">
        <v>171</v>
      </c>
      <c r="H12" s="34"/>
      <c r="I12" s="34"/>
      <c r="J12" s="34"/>
      <c r="K12" s="34"/>
      <c r="L12" s="34"/>
      <c r="M12" s="29" t="s">
        <v>199</v>
      </c>
      <c r="N12" s="29" t="s">
        <v>200</v>
      </c>
      <c r="O12" s="29">
        <v>173.97</v>
      </c>
      <c r="P12" s="4" t="s">
        <v>81</v>
      </c>
    </row>
    <row r="13" spans="1:16" ht="205.05" customHeight="1" x14ac:dyDescent="0.3">
      <c r="A13" s="6">
        <v>7</v>
      </c>
      <c r="B13" s="6" t="s">
        <v>267</v>
      </c>
      <c r="C13" s="4" t="s">
        <v>269</v>
      </c>
      <c r="D13" s="4" t="s">
        <v>268</v>
      </c>
      <c r="E13" s="29" t="s">
        <v>271</v>
      </c>
      <c r="F13" s="36" t="s">
        <v>194</v>
      </c>
      <c r="G13" s="35" t="s">
        <v>171</v>
      </c>
      <c r="H13" s="34"/>
      <c r="I13" s="34"/>
      <c r="J13" s="34"/>
      <c r="K13" s="34"/>
      <c r="L13" s="34"/>
      <c r="M13" s="4" t="s">
        <v>195</v>
      </c>
      <c r="N13" s="4" t="s">
        <v>313</v>
      </c>
      <c r="O13" s="6">
        <v>189.57</v>
      </c>
      <c r="P13" s="4" t="s">
        <v>314</v>
      </c>
    </row>
    <row r="14" spans="1:16" ht="205.05" customHeight="1" x14ac:dyDescent="0.3">
      <c r="A14" s="6">
        <v>8</v>
      </c>
      <c r="B14" s="6" t="s">
        <v>267</v>
      </c>
      <c r="C14" s="4" t="s">
        <v>269</v>
      </c>
      <c r="D14" s="4" t="s">
        <v>268</v>
      </c>
      <c r="E14" s="29" t="s">
        <v>285</v>
      </c>
      <c r="F14" s="36" t="s">
        <v>194</v>
      </c>
      <c r="G14" s="35" t="s">
        <v>171</v>
      </c>
      <c r="H14" s="34"/>
      <c r="I14" s="34"/>
      <c r="J14" s="34"/>
      <c r="K14" s="34"/>
      <c r="L14" s="34"/>
      <c r="M14" s="4" t="s">
        <v>195</v>
      </c>
      <c r="N14" s="4" t="s">
        <v>313</v>
      </c>
      <c r="O14" s="6">
        <v>189.57</v>
      </c>
      <c r="P14" s="4" t="s">
        <v>314</v>
      </c>
    </row>
    <row r="15" spans="1:16" x14ac:dyDescent="0.3">
      <c r="O15">
        <f>SUM(O4:O14)</f>
        <v>6783.23</v>
      </c>
    </row>
  </sheetData>
  <mergeCells count="41">
    <mergeCell ref="A1:P1"/>
    <mergeCell ref="A2:P2"/>
    <mergeCell ref="A4:A5"/>
    <mergeCell ref="C4:C5"/>
    <mergeCell ref="D4:D5"/>
    <mergeCell ref="E4:E5"/>
    <mergeCell ref="G4:G5"/>
    <mergeCell ref="H4:H5"/>
    <mergeCell ref="I4:I5"/>
    <mergeCell ref="J4:J5"/>
    <mergeCell ref="K4:K5"/>
    <mergeCell ref="L4:L5"/>
    <mergeCell ref="M4:M5"/>
    <mergeCell ref="N4:N5"/>
    <mergeCell ref="O4:O5"/>
    <mergeCell ref="A6:A7"/>
    <mergeCell ref="C6:C7"/>
    <mergeCell ref="D6:D7"/>
    <mergeCell ref="E6:E7"/>
    <mergeCell ref="G6:G7"/>
    <mergeCell ref="N6:N7"/>
    <mergeCell ref="O6:O7"/>
    <mergeCell ref="A8:A9"/>
    <mergeCell ref="C8:C9"/>
    <mergeCell ref="D8:D9"/>
    <mergeCell ref="E8:E9"/>
    <mergeCell ref="G8:G9"/>
    <mergeCell ref="H8:H9"/>
    <mergeCell ref="I8:I9"/>
    <mergeCell ref="J8:J9"/>
    <mergeCell ref="H6:H7"/>
    <mergeCell ref="I6:I7"/>
    <mergeCell ref="J6:J7"/>
    <mergeCell ref="K6:K7"/>
    <mergeCell ref="L6:L7"/>
    <mergeCell ref="M6:M7"/>
    <mergeCell ref="K8:K9"/>
    <mergeCell ref="L8:L9"/>
    <mergeCell ref="M8:M9"/>
    <mergeCell ref="N8:N9"/>
    <mergeCell ref="O8:O9"/>
  </mergeCells>
  <phoneticPr fontId="2" type="noConversion"/>
  <pageMargins left="0.70866141732283472" right="0.70866141732283472"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10802建照</vt:lpstr>
      <vt:lpstr>10802室裝</vt:lpstr>
      <vt:lpstr>10802綠建築</vt:lpstr>
      <vt:lpstr>'10802綠建築'!Print_Area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2019-02-27T08:48:08Z</cp:lastPrinted>
  <dcterms:created xsi:type="dcterms:W3CDTF">2019-02-25T07:32:46Z</dcterms:created>
  <dcterms:modified xsi:type="dcterms:W3CDTF">2019-03-04T01:36:55Z</dcterms:modified>
</cp:coreProperties>
</file>